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4628" windowHeight="7152"/>
  </bookViews>
  <sheets>
    <sheet name="Autoevaluación" sheetId="4" r:id="rId1"/>
    <sheet name="Nómina Trabajadores" sheetId="5" r:id="rId2"/>
  </sheets>
  <externalReferences>
    <externalReference r:id="rId3"/>
  </externalReferences>
  <definedNames>
    <definedName name="_xlnm.Print_Area" localSheetId="0">Autoevaluación!$B$3:$H$50</definedName>
  </definedNames>
  <calcPr calcId="145621"/>
</workbook>
</file>

<file path=xl/calcChain.xml><?xml version="1.0" encoding="utf-8"?>
<calcChain xmlns="http://schemas.openxmlformats.org/spreadsheetml/2006/main">
  <c r="L19" i="5" l="1"/>
  <c r="O19" i="5" s="1"/>
  <c r="L18" i="5"/>
  <c r="O18" i="5" s="1"/>
  <c r="L17" i="5"/>
  <c r="O17" i="5" s="1"/>
  <c r="L16" i="5"/>
  <c r="O16" i="5" s="1"/>
  <c r="L15" i="5"/>
  <c r="O15" i="5" s="1"/>
  <c r="L14" i="5"/>
  <c r="O14" i="5" s="1"/>
  <c r="L13" i="5"/>
  <c r="O13" i="5" s="1"/>
  <c r="L12" i="5"/>
  <c r="O12" i="5" s="1"/>
  <c r="L11" i="5"/>
  <c r="O11" i="5" s="1"/>
  <c r="N11" i="5" l="1"/>
  <c r="N12" i="5"/>
  <c r="N13" i="5"/>
  <c r="N14" i="5"/>
  <c r="N15" i="5"/>
  <c r="N16" i="5"/>
  <c r="N17" i="5"/>
  <c r="N18" i="5"/>
  <c r="N19" i="5"/>
  <c r="M11" i="5"/>
  <c r="M12" i="5"/>
  <c r="M13" i="5"/>
  <c r="M14" i="5"/>
  <c r="M15" i="5"/>
  <c r="M16" i="5"/>
  <c r="M17" i="5"/>
  <c r="M18" i="5"/>
  <c r="M19" i="5"/>
  <c r="I50" i="4" l="1"/>
  <c r="I49" i="4"/>
  <c r="I48" i="4"/>
  <c r="I47" i="4"/>
  <c r="I46" i="4"/>
  <c r="I45" i="4"/>
  <c r="I43" i="4"/>
  <c r="I42" i="4"/>
  <c r="I41" i="4"/>
  <c r="I39" i="4"/>
  <c r="I38" i="4"/>
  <c r="I37" i="4"/>
  <c r="I36" i="4"/>
  <c r="I35" i="4"/>
  <c r="I34" i="4"/>
  <c r="I33" i="4"/>
  <c r="I32" i="4"/>
  <c r="I31" i="4"/>
  <c r="I29" i="4"/>
  <c r="I28" i="4"/>
  <c r="I27" i="4"/>
  <c r="I26" i="4"/>
  <c r="I25" i="4"/>
  <c r="B25" i="4"/>
  <c r="B27" i="4" s="1"/>
  <c r="B28" i="4" s="1"/>
  <c r="B29" i="4" s="1"/>
  <c r="B30" i="4" s="1"/>
  <c r="B31" i="4" s="1"/>
  <c r="B32" i="4" s="1"/>
  <c r="B33" i="4" s="1"/>
  <c r="B34" i="4" s="1"/>
  <c r="B35" i="4" s="1"/>
  <c r="B37" i="4" s="1"/>
  <c r="B38" i="4" s="1"/>
  <c r="B39" i="4" s="1"/>
  <c r="B40" i="4" s="1"/>
  <c r="B41" i="4" s="1"/>
  <c r="B42" i="4" s="1"/>
  <c r="B43" i="4" s="1"/>
  <c r="B44" i="4" s="1"/>
  <c r="B45" i="4" s="1"/>
  <c r="B47" i="4" s="1"/>
  <c r="B48" i="4" s="1"/>
  <c r="B49" i="4" s="1"/>
  <c r="B50" i="4" s="1"/>
  <c r="I24" i="4"/>
</calcChain>
</file>

<file path=xl/comments1.xml><?xml version="1.0" encoding="utf-8"?>
<comments xmlns="http://schemas.openxmlformats.org/spreadsheetml/2006/main">
  <authors>
    <author>BETO</author>
    <author>Esteban Villarroel Cantillana</author>
  </authors>
  <commentList>
    <comment ref="C27" authorId="0">
      <text>
        <r>
          <rPr>
            <sz val="12"/>
            <color indexed="81"/>
            <rFont val="Arial Narrow"/>
            <family val="2"/>
          </rPr>
          <t>El equipo para administrar oxígeno en superficie al 100%, debe contar con flujómetro, mascarilla y conexiones, con una capacidad de operación mínima de 60 minutos (recomendatorio para buceos con equipo semi-autónomo liviano, empleado en actividades de extracción de recursos hidrobiológicos).</t>
        </r>
      </text>
    </comment>
    <comment ref="C28" authorId="0">
      <text>
        <r>
          <rPr>
            <sz val="12"/>
            <color indexed="81"/>
            <rFont val="Arial Narrow"/>
            <family val="2"/>
          </rPr>
          <t>El botiquín básico debería tener: Vendas, gasas, cinta médica, parches para heridas, toallitas antisépticas, tijeras, vinagre (para picaduras de medusas), pomada antibiótica y pinzas. Alcohol, ibuprofeno, sobres de rehidratación, pastillas para el mareo y antihistamínicas.</t>
        </r>
      </text>
    </comment>
    <comment ref="C32" authorId="0">
      <text>
        <r>
          <rPr>
            <sz val="12"/>
            <color indexed="81"/>
            <rFont val="Arial Narrow"/>
            <family val="2"/>
          </rPr>
          <t xml:space="preserve"> Esto se requiere en el caso de que la altura de la plataforma de buceo o borda de la embarcación sea mayor a 50 cm sobre la línea de agua.</t>
        </r>
      </text>
    </comment>
    <comment ref="C34" authorId="0">
      <text>
        <r>
          <rPr>
            <sz val="12"/>
            <color indexed="81"/>
            <rFont val="Arial Narrow"/>
            <family val="2"/>
          </rPr>
          <t>El equipo de comunicaciones debe permitir interconectar con la Autoridad Marítima y los componentes considerados en el Plan de Evacuación de Emergencia.</t>
        </r>
      </text>
    </comment>
    <comment ref="C35" authorId="0">
      <text>
        <r>
          <rPr>
            <sz val="12"/>
            <color indexed="81"/>
            <rFont val="Arial Narrow"/>
            <family val="2"/>
          </rPr>
          <t xml:space="preserve">Los Centros de Cultivo, Contratistas de Buceo, Faenas Especiales, como uso de explosivos, reflotamientos, etc., y cuando la Autoridad Marítima lo estime pertinente, deben contar con un plan de contingencia que identifique los peligros, emergencias y contemple un plan de evacuación desde el sitio de la emergencia hasta un centro asistencial. Debe ser un documento escrito según formato indicado en Circular D.G.T.M. Y M.M. Ordinario A-42/002 de la Armada de Chile.
</t>
        </r>
      </text>
    </comment>
    <comment ref="C37" authorId="0">
      <text>
        <r>
          <rPr>
            <sz val="12"/>
            <color indexed="81"/>
            <rFont val="Arial Narrow"/>
            <family val="2"/>
          </rPr>
          <t>Fabricada  normalmente es de goma o silicona y vidrio, que puede ser templado inastillable o de material orgánico  de alta resistencia; tiene por objetivo proteger los ojos y nariz contra el agua para evitar irritaciones e infecciones.  El lente debe estar hecho de vidrio templado, inastillable u orgánico de alta resistencia.</t>
        </r>
      </text>
    </comment>
    <comment ref="C38" authorId="0">
      <text>
        <r>
          <rPr>
            <sz val="12"/>
            <color indexed="81"/>
            <rFont val="Arial Narrow"/>
            <family val="2"/>
          </rPr>
          <t>Instrumento utilizado para medir la profundidad bajo el agua, puede ser mecánico o digital y debe estar calibrado para entregar lecturas, preferentemente en unidades métricas.</t>
        </r>
      </text>
    </comment>
    <comment ref="C39" authorId="0">
      <text>
        <r>
          <rPr>
            <sz val="12"/>
            <color indexed="81"/>
            <rFont val="Arial Narrow"/>
            <family val="2"/>
          </rPr>
          <t>Fabricados normalmente de neopreno, su objetivo es la protección contra el frío, además de servir de protección contra accidentes como golpes, raspaduras o pinchazos.</t>
        </r>
      </text>
    </comment>
    <comment ref="C40" authorId="0">
      <text>
        <r>
          <rPr>
            <sz val="12"/>
            <color indexed="81"/>
            <rFont val="Arial Narrow"/>
            <family val="2"/>
          </rPr>
          <t>Normalmente son de goma o silicona y su propósito es aumentar la eficiencia y potencia de la actividad bajo el agua, disminuyendo el esfuerzo del buzo.</t>
        </r>
      </text>
    </comment>
    <comment ref="C41" authorId="0">
      <text>
        <r>
          <rPr>
            <sz val="12"/>
            <color indexed="81"/>
            <rFont val="Arial Narrow"/>
            <family val="2"/>
          </rPr>
          <t xml:space="preserve">Tiene como objetivo compensar la flotabilidad positiva producida por el cuerpo humano y el traje de neopreno, para obtener una flotabilidad neutra. Debe tener hebilla de liberación rápida, con el fin de que se pueda soltar fácilmente frente a cualquier emergencia.
</t>
        </r>
      </text>
    </comment>
    <comment ref="C42" authorId="0">
      <text>
        <r>
          <rPr>
            <sz val="12"/>
            <color indexed="81"/>
            <rFont val="Arial Narrow"/>
            <family val="2"/>
          </rPr>
          <t xml:space="preserve"> Debe ser de un material resistente a la corrosión y con el filo suficiente para cortar cuerdas o algas que presenten peligro. El cuchillo debe ser portado en una vaina con correas de sujeción, el que deberá contar con un seguro, que impida su pérdida
</t>
        </r>
      </text>
    </comment>
    <comment ref="C43" authorId="0">
      <text>
        <r>
          <rPr>
            <sz val="12"/>
            <color indexed="81"/>
            <rFont val="Arial Narrow"/>
            <family val="2"/>
          </rPr>
          <t xml:space="preserve"> Debe ser impermeable para una presión mínima de 100 metros de agua.
</t>
        </r>
      </text>
    </comment>
    <comment ref="C44" authorId="1">
      <text>
        <r>
          <rPr>
            <sz val="12"/>
            <color indexed="81"/>
            <rFont val="Arial Narrow"/>
            <family val="2"/>
          </rPr>
          <t>Existen en el mercado diferentes modelos y tipos, permitiéndole al buzo mantener una flotabilidad neutra bajo el agua, lo se logra modificando el volumen de aire, con que se infla o desinfla.</t>
        </r>
      </text>
    </comment>
    <comment ref="C45" authorId="0">
      <text>
        <r>
          <rPr>
            <sz val="12"/>
            <color indexed="81"/>
            <rFont val="Arial Narrow"/>
            <family val="2"/>
          </rPr>
          <t>Plastificadas a prueba de agua. Entregan los tiempos de ascenso y descanso por parada en función de la profundidad y el tiempo en el fondo, con el objetivo es eliminar el nitrógeno residual del cuerpo.</t>
        </r>
      </text>
    </comment>
  </commentList>
</comments>
</file>

<file path=xl/sharedStrings.xml><?xml version="1.0" encoding="utf-8"?>
<sst xmlns="http://schemas.openxmlformats.org/spreadsheetml/2006/main" count="160" uniqueCount="83">
  <si>
    <t>EMPRESA</t>
  </si>
  <si>
    <t xml:space="preserve">Nombre Empresa: </t>
  </si>
  <si>
    <t>Nombre Empresa</t>
  </si>
  <si>
    <t>Numero empresa asociada</t>
  </si>
  <si>
    <t>RUT válido registrado</t>
  </si>
  <si>
    <t xml:space="preserve">Rut: </t>
  </si>
  <si>
    <t>Razón Social registrada</t>
  </si>
  <si>
    <t xml:space="preserve">Dirección sucursal </t>
  </si>
  <si>
    <t>Dirección comercial registrada</t>
  </si>
  <si>
    <t>Comuna</t>
  </si>
  <si>
    <t xml:space="preserve">Experto: </t>
  </si>
  <si>
    <t>Nombre Prevencionista Empresa</t>
  </si>
  <si>
    <t>Agencia</t>
  </si>
  <si>
    <t>Nombre Agencia de Red</t>
  </si>
  <si>
    <t xml:space="preserve">Fecha: </t>
  </si>
  <si>
    <t>OBJETIVO</t>
  </si>
  <si>
    <t xml:space="preserve">  Verificar condiciones de seguridad exigidas por la autoridad para tareas de buceo autonomo hasta 30 metros de profundidad (circuito abierto).
</t>
  </si>
  <si>
    <t>ALCANCE</t>
  </si>
  <si>
    <t>Trabajadores de empresas asociadas a la ACHS, cuyo personal está expuesto a condiciones hiperbáricas, en particular, aquellas en las que se realizan faenas de buceo utilizando equipo autónomo (limitado a 30 metros de profundidad).</t>
  </si>
  <si>
    <t>SI</t>
  </si>
  <si>
    <t>Acción realizada, mantener condición actual.</t>
  </si>
  <si>
    <t>NO</t>
  </si>
  <si>
    <t>REQUISITO</t>
  </si>
  <si>
    <t>A. Competencias del Personal de Buceo</t>
  </si>
  <si>
    <t>CUMPLE</t>
  </si>
  <si>
    <t>ORIENTACIÓN / EVIDENCIA</t>
  </si>
  <si>
    <t>ACCIÓN RECOMENDADA</t>
  </si>
  <si>
    <t>Permiso de buceo.</t>
  </si>
  <si>
    <t>Matricula vigente.</t>
  </si>
  <si>
    <t>Matrícula del Buzo de acuerdo con la profundidad máxima de buceo (20 m con equipo Semi Autonomo Liviano)</t>
  </si>
  <si>
    <t>Matricula vigente/ bitácora de buceo.</t>
  </si>
  <si>
    <t>B. Equipos de Seguridad y Apoyo</t>
  </si>
  <si>
    <t>Equipo para administrar oxígeno en superficie al 100%.</t>
  </si>
  <si>
    <t>Verificar visualmente.</t>
  </si>
  <si>
    <t xml:space="preserve">Botiquín equipado con elementos básicos de primeros auxilios  </t>
  </si>
  <si>
    <t>Bandera de buceo (tamaño mínimo de 0.80 x 0,50 m)</t>
  </si>
  <si>
    <r>
      <t>Ropa</t>
    </r>
    <r>
      <rPr>
        <sz val="16"/>
        <rFont val="Times New Roman"/>
        <family val="1"/>
      </rPr>
      <t xml:space="preserve"> </t>
    </r>
    <r>
      <rPr>
        <sz val="16"/>
        <rFont val="Calibri"/>
        <family val="2"/>
      </rPr>
      <t>de abrigo (frazadas).</t>
    </r>
  </si>
  <si>
    <t xml:space="preserve">Cabo de descenso. </t>
  </si>
  <si>
    <t>Escalera u otro medio seguro para sacar del agua a un buzo.</t>
  </si>
  <si>
    <t>Manual de Primeros Auxilios Básico. (plastificado a prueba de agua).</t>
  </si>
  <si>
    <t>Equipos de comunicaciones.</t>
  </si>
  <si>
    <t>Plan de Contingencia aprobado por Autoridad Marítima.</t>
  </si>
  <si>
    <t>C.Equipamiento Personal Mínimo</t>
  </si>
  <si>
    <t>Mascara</t>
  </si>
  <si>
    <t>Profundímetro estándar</t>
  </si>
  <si>
    <t>Traje de buceo</t>
  </si>
  <si>
    <t>Aletas de propulsión</t>
  </si>
  <si>
    <t xml:space="preserve">Cinturón de lastre con hebilla de escape rápido. </t>
  </si>
  <si>
    <t>Cuchillo de buceo.</t>
  </si>
  <si>
    <t>Reloj buceo.</t>
  </si>
  <si>
    <t>Compensador de boyantez</t>
  </si>
  <si>
    <t xml:space="preserve">Tablas de descompresión  I, II, III, IV y V. </t>
  </si>
  <si>
    <t>D. Componentes Generales del Equipo</t>
  </si>
  <si>
    <t>Botella para buceo autónomo: recipiente destinado a almacenar aire comprimido a alta presión, que permite que el buzo respire bajo el agua. Existen de distintos materiales y capacidades. Debe ser certificada por un organismo competente del área reconocido por el Estado de Chile y probada hidrostáticamente cada 5 años.</t>
  </si>
  <si>
    <t>Verificar operacionalmente</t>
  </si>
  <si>
    <t>Regulador de aire para buceo tipo autónomo: equipo que permite reducir el aire comprimido de alta presión contenido en una botella de buceo, suministrándole aire al buzo de acuerdo a la profundidad que se encuentra.</t>
  </si>
  <si>
    <t>Compresor de alta presión fijo o portátil: equipo utilizado para la carga de botellas de aire de buceo autónomo que comprime y purifica el aire a una presión superior a la atmosférica, el que debe cumplir la norma chilena de calidad de aire NCH 2197.Of92, que podrá ser debidamente acreditado por un organismo técnico reconocido por el Estado de Chile.</t>
  </si>
  <si>
    <t>Manómetro: instrumento que indica la presión interna de la botella de buceo.</t>
  </si>
  <si>
    <t xml:space="preserve">PAUTA AUTOEVALUACIÓN EMPRESA </t>
  </si>
  <si>
    <r>
      <t xml:space="preserve"> </t>
    </r>
    <r>
      <rPr>
        <b/>
        <sz val="23"/>
        <color indexed="8"/>
        <rFont val="Calibri"/>
        <family val="2"/>
      </rPr>
      <t>Exposición a Condiciones Hiperbáricas en tareas de buceo autónomo hasta 30 metros profundidad</t>
    </r>
    <r>
      <rPr>
        <b/>
        <sz val="24"/>
        <color indexed="8"/>
        <rFont val="Calibri"/>
        <family val="2"/>
      </rPr>
      <t xml:space="preserve">       </t>
    </r>
    <r>
      <rPr>
        <b/>
        <sz val="18"/>
        <color indexed="8"/>
        <rFont val="Calibri"/>
        <family val="2"/>
      </rPr>
      <t>Código: PA-065 V_01</t>
    </r>
  </si>
  <si>
    <t>Contratista responsable</t>
  </si>
  <si>
    <t>Nombre encargado</t>
  </si>
  <si>
    <t>Nombre profesional responsable</t>
  </si>
  <si>
    <t>Cargo</t>
  </si>
  <si>
    <t>Cargo profesional responsable</t>
  </si>
  <si>
    <t>Fono/ Fax</t>
  </si>
  <si>
    <t>Casilla electrónica</t>
  </si>
  <si>
    <t>NOMBRES</t>
  </si>
  <si>
    <t>APELLIDO PATERNO</t>
  </si>
  <si>
    <t>APELLIDO MATERNO</t>
  </si>
  <si>
    <t>RUT</t>
  </si>
  <si>
    <t>DV</t>
  </si>
  <si>
    <t>H</t>
  </si>
  <si>
    <t>M</t>
  </si>
  <si>
    <t>Cargo/ Responsabilidad</t>
  </si>
  <si>
    <t>Horas semanales destinadas a actividades que exponen a condiciones hiperbáricas</t>
  </si>
  <si>
    <t>Número semanal de ingresos a cámara en operación</t>
  </si>
  <si>
    <t>Indicador Exposición</t>
  </si>
  <si>
    <t>Riesgo asociado a frecuencia</t>
  </si>
  <si>
    <t>Nombre 1, Nombre 2</t>
  </si>
  <si>
    <t>Apellido 1</t>
  </si>
  <si>
    <t>Apellido 2</t>
  </si>
  <si>
    <t>Distribución de trabajadores en faena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</si>
</sst>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sz val="36"/>
      <name val="Calibri"/>
      <family val="2"/>
    </font>
    <font>
      <sz val="10"/>
      <name val="Arial"/>
      <family val="2"/>
    </font>
    <font>
      <b/>
      <sz val="48"/>
      <color theme="0"/>
      <name val="Calibri"/>
      <family val="2"/>
      <scheme val="minor"/>
    </font>
    <font>
      <b/>
      <sz val="24"/>
      <color indexed="8"/>
      <name val="Calibri"/>
      <family val="2"/>
    </font>
    <font>
      <b/>
      <sz val="23"/>
      <color indexed="8"/>
      <name val="Calibri"/>
      <family val="2"/>
    </font>
    <font>
      <b/>
      <sz val="18"/>
      <color indexed="8"/>
      <name val="Calibri"/>
      <family val="2"/>
    </font>
    <font>
      <sz val="16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20"/>
      <color indexed="8"/>
      <name val="Calibri"/>
      <family val="2"/>
    </font>
    <font>
      <b/>
      <sz val="16"/>
      <name val="Calibri"/>
      <family val="2"/>
    </font>
    <font>
      <b/>
      <sz val="16"/>
      <color indexed="9"/>
      <name val="Calibri"/>
      <family val="2"/>
    </font>
    <font>
      <b/>
      <sz val="20"/>
      <color indexed="9"/>
      <name val="Calibri"/>
      <family val="2"/>
    </font>
    <font>
      <b/>
      <sz val="15"/>
      <name val="Calibri"/>
      <family val="2"/>
    </font>
    <font>
      <b/>
      <sz val="12"/>
      <color indexed="9"/>
      <name val="Calibri"/>
      <family val="2"/>
    </font>
    <font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Times New Roman"/>
      <family val="1"/>
    </font>
    <font>
      <sz val="16"/>
      <color theme="1"/>
      <name val="Calibri"/>
      <family val="2"/>
    </font>
    <font>
      <sz val="12"/>
      <color indexed="81"/>
      <name val="Arial Narrow"/>
      <family val="2"/>
    </font>
    <font>
      <b/>
      <sz val="14"/>
      <color theme="1"/>
      <name val="Arial Narrow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b/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4" fillId="0" borderId="4" xfId="0" applyFont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/>
    <xf numFmtId="0" fontId="14" fillId="4" borderId="0" xfId="0" applyFont="1" applyFill="1" applyBorder="1" applyAlignment="1" applyProtection="1">
      <alignment wrapText="1"/>
      <protection locked="0"/>
    </xf>
    <xf numFmtId="0" fontId="15" fillId="4" borderId="5" xfId="0" applyFont="1" applyFill="1" applyBorder="1" applyAlignment="1" applyProtection="1">
      <alignment wrapText="1"/>
      <protection locked="0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/>
    <xf numFmtId="0" fontId="16" fillId="4" borderId="5" xfId="0" applyFont="1" applyFill="1" applyBorder="1" applyAlignment="1" applyProtection="1">
      <alignment horizontal="left" vertical="center" wrapText="1"/>
      <protection locked="0"/>
    </xf>
    <xf numFmtId="0" fontId="18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 applyProtection="1">
      <alignment horizontal="center" vertical="center" wrapText="1"/>
      <protection locked="0"/>
    </xf>
    <xf numFmtId="2" fontId="1" fillId="0" borderId="0" xfId="0" applyNumberFormat="1" applyFont="1" applyAlignment="1">
      <alignment horizontal="center" vertical="center"/>
    </xf>
    <xf numFmtId="0" fontId="17" fillId="4" borderId="5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2" fillId="0" borderId="0" xfId="0" applyFont="1"/>
    <xf numFmtId="0" fontId="0" fillId="4" borderId="0" xfId="0" applyFill="1"/>
    <xf numFmtId="0" fontId="22" fillId="0" borderId="2" xfId="0" applyFont="1" applyBorder="1"/>
    <xf numFmtId="0" fontId="2" fillId="0" borderId="2" xfId="0" applyFont="1" applyBorder="1"/>
    <xf numFmtId="0" fontId="0" fillId="0" borderId="4" xfId="0" applyFont="1" applyBorder="1" applyAlignment="1">
      <alignment horizontal="center" vertical="center"/>
    </xf>
    <xf numFmtId="0" fontId="0" fillId="0" borderId="0" xfId="0" applyFont="1" applyBorder="1"/>
    <xf numFmtId="0" fontId="3" fillId="0" borderId="0" xfId="0" applyFont="1" applyBorder="1"/>
    <xf numFmtId="0" fontId="0" fillId="0" borderId="5" xfId="0" applyFont="1" applyBorder="1"/>
    <xf numFmtId="2" fontId="2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8" fillId="0" borderId="6" xfId="2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justify" wrapText="1"/>
    </xf>
    <xf numFmtId="0" fontId="3" fillId="0" borderId="0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3" fillId="0" borderId="11" xfId="0" applyFont="1" applyBorder="1"/>
    <xf numFmtId="0" fontId="0" fillId="0" borderId="12" xfId="0" applyBorder="1"/>
    <xf numFmtId="0" fontId="17" fillId="4" borderId="0" xfId="0" applyFont="1" applyFill="1" applyBorder="1" applyAlignment="1" applyProtection="1">
      <alignment horizontal="left" vertical="top" wrapText="1"/>
      <protection locked="0"/>
    </xf>
    <xf numFmtId="0" fontId="18" fillId="4" borderId="0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 wrapText="1"/>
    </xf>
    <xf numFmtId="0" fontId="12" fillId="4" borderId="6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6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6" xfId="0" applyNumberFormat="1" applyFont="1" applyFill="1" applyBorder="1" applyAlignment="1" applyProtection="1">
      <alignment wrapText="1"/>
      <protection locked="0"/>
    </xf>
    <xf numFmtId="0" fontId="12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8" xfId="0" applyFont="1" applyFill="1" applyBorder="1" applyAlignment="1">
      <alignment wrapText="1"/>
    </xf>
    <xf numFmtId="0" fontId="13" fillId="4" borderId="9" xfId="0" applyFont="1" applyFill="1" applyBorder="1" applyAlignment="1">
      <alignment wrapText="1"/>
    </xf>
    <xf numFmtId="164" fontId="12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3" fillId="4" borderId="6" xfId="0" applyNumberFormat="1" applyFont="1" applyFill="1" applyBorder="1" applyAlignment="1" applyProtection="1">
      <alignment wrapText="1"/>
      <protection locked="0"/>
    </xf>
    <xf numFmtId="0" fontId="16" fillId="5" borderId="0" xfId="0" applyFont="1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Border="1" applyAlignment="1" applyProtection="1">
      <alignment horizontal="left" vertical="center" wrapText="1"/>
      <protection locked="0"/>
    </xf>
    <xf numFmtId="0" fontId="21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>
      <alignment wrapText="1"/>
    </xf>
    <xf numFmtId="0" fontId="25" fillId="6" borderId="6" xfId="0" applyFont="1" applyFill="1" applyBorder="1" applyAlignment="1">
      <alignment vertical="center"/>
    </xf>
    <xf numFmtId="0" fontId="26" fillId="6" borderId="6" xfId="0" applyFont="1" applyFill="1" applyBorder="1" applyAlignment="1">
      <alignment vertical="center"/>
    </xf>
    <xf numFmtId="0" fontId="28" fillId="4" borderId="6" xfId="0" applyFont="1" applyFill="1" applyBorder="1" applyAlignment="1">
      <alignment horizontal="justify" vertical="center"/>
    </xf>
    <xf numFmtId="0" fontId="26" fillId="0" borderId="6" xfId="0" applyFont="1" applyBorder="1" applyAlignment="1">
      <alignment vertical="center"/>
    </xf>
    <xf numFmtId="0" fontId="28" fillId="4" borderId="6" xfId="0" applyFont="1" applyFill="1" applyBorder="1" applyAlignment="1">
      <alignment horizontal="justify" vertical="center" wrapText="1"/>
    </xf>
    <xf numFmtId="0" fontId="25" fillId="6" borderId="7" xfId="0" applyFont="1" applyFill="1" applyBorder="1" applyAlignment="1">
      <alignment vertical="center" wrapText="1"/>
    </xf>
    <xf numFmtId="0" fontId="26" fillId="6" borderId="8" xfId="0" applyFont="1" applyFill="1" applyBorder="1" applyAlignment="1">
      <alignment vertical="center" wrapText="1"/>
    </xf>
    <xf numFmtId="0" fontId="26" fillId="6" borderId="9" xfId="0" applyFont="1" applyFill="1" applyBorder="1" applyAlignment="1">
      <alignment vertical="center" wrapText="1"/>
    </xf>
    <xf numFmtId="0" fontId="11" fillId="4" borderId="6" xfId="2" applyFont="1" applyFill="1" applyBorder="1" applyAlignment="1">
      <alignment horizontal="justify" vertical="center" wrapText="1"/>
    </xf>
    <xf numFmtId="0" fontId="31" fillId="0" borderId="6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5" fillId="6" borderId="6" xfId="0" applyFont="1" applyFill="1" applyBorder="1" applyAlignment="1">
      <alignment horizontal="justify" vertical="center" wrapText="1"/>
    </xf>
    <xf numFmtId="0" fontId="26" fillId="6" borderId="6" xfId="0" applyFont="1" applyFill="1" applyBorder="1" applyAlignment="1">
      <alignment vertical="center" wrapText="1"/>
    </xf>
    <xf numFmtId="0" fontId="11" fillId="0" borderId="6" xfId="2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11" fillId="0" borderId="6" xfId="2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7" fillId="6" borderId="7" xfId="0" applyFont="1" applyFill="1" applyBorder="1" applyAlignment="1">
      <alignment horizontal="justify" vertical="center" wrapText="1"/>
    </xf>
    <xf numFmtId="0" fontId="31" fillId="6" borderId="8" xfId="0" applyFont="1" applyFill="1" applyBorder="1" applyAlignment="1">
      <alignment vertical="center" wrapText="1"/>
    </xf>
    <xf numFmtId="0" fontId="31" fillId="6" borderId="9" xfId="0" applyFont="1" applyFill="1" applyBorder="1" applyAlignment="1">
      <alignment vertical="center" wrapText="1"/>
    </xf>
    <xf numFmtId="0" fontId="33" fillId="8" borderId="16" xfId="0" applyFont="1" applyFill="1" applyBorder="1" applyAlignment="1">
      <alignment vertical="center" wrapText="1"/>
    </xf>
    <xf numFmtId="0" fontId="13" fillId="8" borderId="17" xfId="0" applyFont="1" applyFill="1" applyBorder="1" applyAlignment="1">
      <alignment wrapText="1"/>
    </xf>
    <xf numFmtId="0" fontId="13" fillId="8" borderId="18" xfId="0" applyFont="1" applyFill="1" applyBorder="1" applyAlignment="1">
      <alignment wrapText="1"/>
    </xf>
    <xf numFmtId="0" fontId="34" fillId="0" borderId="0" xfId="0" applyFont="1"/>
    <xf numFmtId="0" fontId="35" fillId="0" borderId="1" xfId="0" applyFont="1" applyBorder="1"/>
    <xf numFmtId="0" fontId="35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5" fillId="0" borderId="23" xfId="0" applyFont="1" applyBorder="1"/>
    <xf numFmtId="0" fontId="35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5" fillId="0" borderId="1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5" fillId="0" borderId="0" xfId="0" applyFont="1"/>
    <xf numFmtId="0" fontId="35" fillId="0" borderId="16" xfId="0" applyFont="1" applyBorder="1"/>
    <xf numFmtId="0" fontId="36" fillId="0" borderId="0" xfId="0" applyFont="1"/>
    <xf numFmtId="0" fontId="37" fillId="0" borderId="0" xfId="0" applyFont="1"/>
    <xf numFmtId="0" fontId="33" fillId="8" borderId="16" xfId="0" applyFont="1" applyFill="1" applyBorder="1" applyAlignment="1">
      <alignment vertical="center"/>
    </xf>
    <xf numFmtId="0" fontId="13" fillId="8" borderId="17" xfId="0" applyFont="1" applyFill="1" applyBorder="1" applyAlignment="1"/>
    <xf numFmtId="0" fontId="13" fillId="8" borderId="18" xfId="0" applyFont="1" applyFill="1" applyBorder="1" applyAlignment="1"/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top" wrapText="1"/>
    </xf>
    <xf numFmtId="0" fontId="38" fillId="0" borderId="25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5" fillId="0" borderId="2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2" fontId="35" fillId="0" borderId="29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</xdr:row>
      <xdr:rowOff>123825</xdr:rowOff>
    </xdr:from>
    <xdr:to>
      <xdr:col>2</xdr:col>
      <xdr:colOff>1238250</xdr:colOff>
      <xdr:row>2</xdr:row>
      <xdr:rowOff>742950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1729" t="28247" r="21577" b="17242"/>
        <a:stretch>
          <a:fillRect/>
        </a:stretch>
      </xdr:blipFill>
      <xdr:spPr bwMode="auto">
        <a:xfrm>
          <a:off x="899160" y="527685"/>
          <a:ext cx="11620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Archivos%20de%20Esteban/A%20Estrategia%20y%20Soporte/Hiperbaria/Cualitativas/Herramienta%20Evaluacion%20Cualitativa%20buceo%20autonomo,%20hasta%2030%20metros%20profund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erificación"/>
      <sheetName val="Anexo 1"/>
      <sheetName val="Anexo 2"/>
      <sheetName val="Nómina Trabajadores"/>
      <sheetName val="Recomendaciones"/>
      <sheetName val="Cumplimiento"/>
      <sheetName val="Informe Cualitativo"/>
      <sheetName val="Tex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zoomScale="50" zoomScaleNormal="50" workbookViewId="0">
      <selection activeCell="J5" sqref="J5"/>
    </sheetView>
  </sheetViews>
  <sheetFormatPr baseColWidth="10" defaultRowHeight="15.6" x14ac:dyDescent="0.3"/>
  <cols>
    <col min="1" max="1" width="6.6640625" style="20" customWidth="1"/>
    <col min="2" max="2" width="5.33203125" style="1" customWidth="1"/>
    <col min="3" max="3" width="36" customWidth="1"/>
    <col min="4" max="4" width="40.44140625" bestFit="1" customWidth="1"/>
    <col min="5" max="5" width="73" customWidth="1"/>
    <col min="6" max="6" width="13" customWidth="1"/>
    <col min="7" max="7" width="56.33203125" style="2" customWidth="1"/>
    <col min="8" max="8" width="3.6640625" customWidth="1"/>
    <col min="9" max="9" width="92.33203125" hidden="1" customWidth="1"/>
  </cols>
  <sheetData>
    <row r="1" spans="2:8" ht="16.2" thickBot="1" x14ac:dyDescent="0.35"/>
    <row r="2" spans="2:8" x14ac:dyDescent="0.3">
      <c r="B2" s="3"/>
      <c r="C2" s="4"/>
      <c r="D2" s="4"/>
      <c r="E2" s="4"/>
      <c r="F2" s="4"/>
      <c r="G2" s="5"/>
      <c r="H2" s="6"/>
    </row>
    <row r="3" spans="2:8" ht="78" customHeight="1" x14ac:dyDescent="1.1000000000000001">
      <c r="B3" s="7"/>
      <c r="C3" s="54" t="s">
        <v>58</v>
      </c>
      <c r="D3" s="54"/>
      <c r="E3" s="54"/>
      <c r="F3" s="54"/>
      <c r="G3" s="8" t="s">
        <v>0</v>
      </c>
      <c r="H3" s="9"/>
    </row>
    <row r="4" spans="2:8" ht="31.2" x14ac:dyDescent="0.3">
      <c r="B4" s="7"/>
      <c r="C4" s="55" t="s">
        <v>59</v>
      </c>
      <c r="D4" s="55"/>
      <c r="E4" s="55"/>
      <c r="F4" s="55"/>
      <c r="G4" s="55"/>
      <c r="H4" s="10"/>
    </row>
    <row r="5" spans="2:8" ht="21" x14ac:dyDescent="0.4">
      <c r="B5" s="7"/>
      <c r="C5" s="11" t="s">
        <v>1</v>
      </c>
      <c r="D5" s="56" t="s">
        <v>2</v>
      </c>
      <c r="E5" s="57"/>
      <c r="F5" s="57"/>
      <c r="G5" s="12"/>
      <c r="H5" s="13"/>
    </row>
    <row r="6" spans="2:8" ht="21" x14ac:dyDescent="0.4">
      <c r="B6" s="7"/>
      <c r="C6" s="11" t="s">
        <v>3</v>
      </c>
      <c r="D6" s="56" t="s">
        <v>4</v>
      </c>
      <c r="E6" s="58"/>
      <c r="F6" s="58"/>
      <c r="G6" s="12"/>
      <c r="H6" s="13"/>
    </row>
    <row r="7" spans="2:8" ht="21" x14ac:dyDescent="0.4">
      <c r="B7" s="7"/>
      <c r="C7" s="11" t="s">
        <v>5</v>
      </c>
      <c r="D7" s="59" t="s">
        <v>6</v>
      </c>
      <c r="E7" s="60"/>
      <c r="F7" s="61"/>
      <c r="G7" s="12"/>
      <c r="H7" s="13"/>
    </row>
    <row r="8" spans="2:8" ht="21" x14ac:dyDescent="0.35">
      <c r="B8" s="7"/>
      <c r="C8" s="14" t="s">
        <v>7</v>
      </c>
      <c r="D8" s="59" t="s">
        <v>8</v>
      </c>
      <c r="E8" s="60"/>
      <c r="F8" s="61"/>
      <c r="G8" s="12"/>
      <c r="H8" s="13"/>
    </row>
    <row r="9" spans="2:8" ht="21" x14ac:dyDescent="0.35">
      <c r="B9" s="7"/>
      <c r="C9" s="14" t="s">
        <v>9</v>
      </c>
      <c r="D9" s="56" t="s">
        <v>9</v>
      </c>
      <c r="E9" s="58"/>
      <c r="F9" s="58"/>
      <c r="G9" s="12"/>
      <c r="H9" s="13"/>
    </row>
    <row r="10" spans="2:8" ht="21" x14ac:dyDescent="0.35">
      <c r="B10" s="7"/>
      <c r="C10" s="15"/>
      <c r="D10" s="16"/>
      <c r="E10" s="16"/>
      <c r="F10" s="16"/>
      <c r="G10" s="12"/>
      <c r="H10" s="13"/>
    </row>
    <row r="11" spans="2:8" ht="21" x14ac:dyDescent="0.35">
      <c r="B11" s="7"/>
      <c r="C11" s="14" t="s">
        <v>10</v>
      </c>
      <c r="D11" s="56" t="s">
        <v>11</v>
      </c>
      <c r="E11" s="58"/>
      <c r="F11" s="58"/>
      <c r="G11" s="12"/>
      <c r="H11" s="13"/>
    </row>
    <row r="12" spans="2:8" ht="21" x14ac:dyDescent="0.35">
      <c r="B12" s="7"/>
      <c r="C12" s="14" t="s">
        <v>12</v>
      </c>
      <c r="D12" s="59" t="s">
        <v>13</v>
      </c>
      <c r="E12" s="60"/>
      <c r="F12" s="61"/>
      <c r="G12" s="12"/>
      <c r="H12" s="13"/>
    </row>
    <row r="13" spans="2:8" ht="21" x14ac:dyDescent="0.35">
      <c r="B13" s="7"/>
      <c r="C13" s="14" t="s">
        <v>14</v>
      </c>
      <c r="D13" s="62">
        <v>42515</v>
      </c>
      <c r="E13" s="63"/>
      <c r="F13" s="63"/>
      <c r="G13" s="12"/>
      <c r="H13" s="13"/>
    </row>
    <row r="14" spans="2:8" ht="25.8" x14ac:dyDescent="0.3">
      <c r="B14" s="7"/>
      <c r="C14" s="64" t="s">
        <v>15</v>
      </c>
      <c r="D14" s="64"/>
      <c r="E14" s="64"/>
      <c r="F14" s="64"/>
      <c r="G14" s="64"/>
      <c r="H14" s="17"/>
    </row>
    <row r="15" spans="2:8" ht="21" x14ac:dyDescent="0.3">
      <c r="B15" s="7"/>
      <c r="C15" s="52" t="s">
        <v>16</v>
      </c>
      <c r="D15" s="53"/>
      <c r="E15" s="53"/>
      <c r="F15" s="53"/>
      <c r="G15" s="53"/>
      <c r="H15" s="18"/>
    </row>
    <row r="16" spans="2:8" ht="17.399999999999999" customHeight="1" x14ac:dyDescent="0.3">
      <c r="B16" s="7"/>
      <c r="C16" s="67"/>
      <c r="D16" s="67"/>
      <c r="E16" s="67"/>
      <c r="F16" s="67"/>
      <c r="G16" s="67"/>
      <c r="H16" s="19"/>
    </row>
    <row r="17" spans="1:9" ht="25.8" x14ac:dyDescent="0.3">
      <c r="B17" s="7"/>
      <c r="C17" s="64" t="s">
        <v>17</v>
      </c>
      <c r="D17" s="64"/>
      <c r="E17" s="64"/>
      <c r="F17" s="64"/>
      <c r="G17" s="64"/>
      <c r="H17" s="17"/>
    </row>
    <row r="18" spans="1:9" ht="42.6" customHeight="1" x14ac:dyDescent="0.3">
      <c r="B18" s="7"/>
      <c r="C18" s="68" t="s">
        <v>18</v>
      </c>
      <c r="D18" s="69"/>
      <c r="E18" s="69"/>
      <c r="F18" s="69"/>
      <c r="G18" s="69"/>
      <c r="H18" s="21"/>
    </row>
    <row r="19" spans="1:9" ht="16.2" thickBot="1" x14ac:dyDescent="0.35">
      <c r="B19" s="22"/>
      <c r="C19" s="70"/>
      <c r="D19" s="70"/>
      <c r="E19" s="70"/>
      <c r="F19" s="70"/>
      <c r="G19" s="70"/>
      <c r="H19" s="23"/>
    </row>
    <row r="20" spans="1:9" ht="21.6" thickBot="1" x14ac:dyDescent="0.45">
      <c r="D20" s="24" t="s">
        <v>19</v>
      </c>
      <c r="E20" s="25" t="s">
        <v>20</v>
      </c>
      <c r="H20" s="26"/>
    </row>
    <row r="21" spans="1:9" ht="21" x14ac:dyDescent="0.4">
      <c r="B21" s="3"/>
      <c r="C21" s="4"/>
      <c r="D21" s="27" t="s">
        <v>21</v>
      </c>
      <c r="E21" s="28"/>
      <c r="F21" s="4"/>
      <c r="G21" s="5"/>
      <c r="H21" s="6"/>
    </row>
    <row r="22" spans="1:9" ht="25.8" x14ac:dyDescent="0.5">
      <c r="B22" s="29"/>
      <c r="C22" s="71" t="s">
        <v>22</v>
      </c>
      <c r="D22" s="71"/>
      <c r="E22" s="71"/>
      <c r="F22" s="30"/>
      <c r="G22" s="31"/>
      <c r="H22" s="32"/>
    </row>
    <row r="23" spans="1:9" ht="21.6" customHeight="1" x14ac:dyDescent="0.3">
      <c r="A23" s="33"/>
      <c r="B23" s="34"/>
      <c r="C23" s="72" t="s">
        <v>23</v>
      </c>
      <c r="D23" s="73"/>
      <c r="E23" s="73"/>
      <c r="F23" s="35" t="s">
        <v>24</v>
      </c>
      <c r="G23" s="36" t="s">
        <v>25</v>
      </c>
      <c r="H23" s="37"/>
      <c r="I23" s="38" t="s">
        <v>26</v>
      </c>
    </row>
    <row r="24" spans="1:9" ht="21" x14ac:dyDescent="0.3">
      <c r="A24" s="39"/>
      <c r="B24" s="40">
        <v>1</v>
      </c>
      <c r="C24" s="74" t="s">
        <v>27</v>
      </c>
      <c r="D24" s="75"/>
      <c r="E24" s="75"/>
      <c r="F24" s="41" t="s">
        <v>21</v>
      </c>
      <c r="G24" s="42" t="s">
        <v>28</v>
      </c>
      <c r="H24" s="43"/>
      <c r="I24" s="44" t="e">
        <f>IF(F24=$D$21, [1]Recomendaciones!#REF!, $E$20)</f>
        <v>#REF!</v>
      </c>
    </row>
    <row r="25" spans="1:9" ht="21" customHeight="1" x14ac:dyDescent="0.3">
      <c r="A25" s="39"/>
      <c r="B25" s="40">
        <f>B24+1</f>
        <v>2</v>
      </c>
      <c r="C25" s="76" t="s">
        <v>29</v>
      </c>
      <c r="D25" s="75"/>
      <c r="E25" s="75"/>
      <c r="F25" s="41" t="s">
        <v>21</v>
      </c>
      <c r="G25" s="42" t="s">
        <v>30</v>
      </c>
      <c r="H25" s="45"/>
      <c r="I25" s="44" t="e">
        <f>IF(F25=$D$21, [1]Recomendaciones!#REF!, $E$20)</f>
        <v>#REF!</v>
      </c>
    </row>
    <row r="26" spans="1:9" ht="21" customHeight="1" x14ac:dyDescent="0.3">
      <c r="A26" s="39"/>
      <c r="B26" s="40"/>
      <c r="C26" s="77" t="s">
        <v>31</v>
      </c>
      <c r="D26" s="78"/>
      <c r="E26" s="79"/>
      <c r="F26" s="35" t="s">
        <v>24</v>
      </c>
      <c r="G26" s="35" t="s">
        <v>25</v>
      </c>
      <c r="H26" s="43"/>
      <c r="I26" s="44" t="str">
        <f>IF(F26=$D$21, [1]Recomendaciones!#REF!, $E$20)</f>
        <v>Acción realizada, mantener condición actual.</v>
      </c>
    </row>
    <row r="27" spans="1:9" ht="21" customHeight="1" x14ac:dyDescent="0.3">
      <c r="A27" s="39"/>
      <c r="B27" s="40">
        <f>B25+1</f>
        <v>3</v>
      </c>
      <c r="C27" s="65" t="s">
        <v>32</v>
      </c>
      <c r="D27" s="66"/>
      <c r="E27" s="66"/>
      <c r="F27" s="41" t="s">
        <v>21</v>
      </c>
      <c r="G27" s="41" t="s">
        <v>33</v>
      </c>
      <c r="H27" s="43"/>
      <c r="I27" s="44" t="e">
        <f>IF(F27=$D$21, [1]Recomendaciones!#REF!, $E$20)</f>
        <v>#REF!</v>
      </c>
    </row>
    <row r="28" spans="1:9" ht="21" customHeight="1" x14ac:dyDescent="0.3">
      <c r="A28" s="39"/>
      <c r="B28" s="40">
        <f t="shared" ref="B28:B35" si="0">B27+1</f>
        <v>4</v>
      </c>
      <c r="C28" s="65" t="s">
        <v>34</v>
      </c>
      <c r="D28" s="66"/>
      <c r="E28" s="66"/>
      <c r="F28" s="41" t="s">
        <v>21</v>
      </c>
      <c r="G28" s="41" t="s">
        <v>33</v>
      </c>
      <c r="H28" s="43"/>
      <c r="I28" s="44" t="e">
        <f>IF(F28=$D$21, [1]Recomendaciones!#REF!, $E$20)</f>
        <v>#REF!</v>
      </c>
    </row>
    <row r="29" spans="1:9" ht="21" customHeight="1" x14ac:dyDescent="0.3">
      <c r="A29" s="39"/>
      <c r="B29" s="40">
        <f t="shared" si="0"/>
        <v>5</v>
      </c>
      <c r="C29" s="65" t="s">
        <v>35</v>
      </c>
      <c r="D29" s="66"/>
      <c r="E29" s="66"/>
      <c r="F29" s="41" t="s">
        <v>21</v>
      </c>
      <c r="G29" s="41" t="s">
        <v>33</v>
      </c>
      <c r="H29" s="43"/>
      <c r="I29" s="44" t="e">
        <f>IF(F29=$D$21, [1]Recomendaciones!#REF!, $E$20)</f>
        <v>#REF!</v>
      </c>
    </row>
    <row r="30" spans="1:9" ht="19.2" customHeight="1" x14ac:dyDescent="0.3">
      <c r="A30" s="33"/>
      <c r="B30" s="40">
        <f t="shared" si="0"/>
        <v>6</v>
      </c>
      <c r="C30" s="82" t="s">
        <v>36</v>
      </c>
      <c r="D30" s="83"/>
      <c r="E30" s="83"/>
      <c r="F30" s="41" t="s">
        <v>21</v>
      </c>
      <c r="G30" s="41" t="s">
        <v>33</v>
      </c>
      <c r="H30" s="37"/>
      <c r="I30" s="38" t="s">
        <v>26</v>
      </c>
    </row>
    <row r="31" spans="1:9" ht="21" x14ac:dyDescent="0.3">
      <c r="A31" s="39"/>
      <c r="B31" s="40">
        <f t="shared" si="0"/>
        <v>7</v>
      </c>
      <c r="C31" s="65" t="s">
        <v>37</v>
      </c>
      <c r="D31" s="66"/>
      <c r="E31" s="66"/>
      <c r="F31" s="41" t="s">
        <v>21</v>
      </c>
      <c r="G31" s="41" t="s">
        <v>33</v>
      </c>
      <c r="H31" s="46"/>
      <c r="I31" s="44" t="e">
        <f>IF(F31=$D$21, [1]Recomendaciones!#REF!, $E$20)</f>
        <v>#REF!</v>
      </c>
    </row>
    <row r="32" spans="1:9" ht="21" customHeight="1" x14ac:dyDescent="0.3">
      <c r="A32" s="39"/>
      <c r="B32" s="40">
        <f t="shared" si="0"/>
        <v>8</v>
      </c>
      <c r="C32" s="65" t="s">
        <v>38</v>
      </c>
      <c r="D32" s="66"/>
      <c r="E32" s="66"/>
      <c r="F32" s="41" t="s">
        <v>21</v>
      </c>
      <c r="G32" s="41" t="s">
        <v>33</v>
      </c>
      <c r="H32" s="32"/>
      <c r="I32" s="44" t="e">
        <f>IF(F32=$D$21, [1]Recomendaciones!#REF!, $E$20)</f>
        <v>#REF!</v>
      </c>
    </row>
    <row r="33" spans="1:11" ht="21" customHeight="1" x14ac:dyDescent="0.3">
      <c r="A33" s="39"/>
      <c r="B33" s="40">
        <f t="shared" si="0"/>
        <v>9</v>
      </c>
      <c r="C33" s="65" t="s">
        <v>39</v>
      </c>
      <c r="D33" s="66"/>
      <c r="E33" s="66"/>
      <c r="F33" s="41" t="s">
        <v>21</v>
      </c>
      <c r="G33" s="41" t="s">
        <v>33</v>
      </c>
      <c r="H33" s="32"/>
      <c r="I33" s="44" t="e">
        <f>IF(F33=$D$21, [1]Recomendaciones!#REF!, $E$20)</f>
        <v>#REF!</v>
      </c>
    </row>
    <row r="34" spans="1:11" ht="21" x14ac:dyDescent="0.3">
      <c r="A34" s="39"/>
      <c r="B34" s="40">
        <f t="shared" si="0"/>
        <v>10</v>
      </c>
      <c r="C34" s="65" t="s">
        <v>40</v>
      </c>
      <c r="D34" s="66"/>
      <c r="E34" s="66"/>
      <c r="F34" s="41" t="s">
        <v>21</v>
      </c>
      <c r="G34" s="41" t="s">
        <v>33</v>
      </c>
      <c r="H34" s="32"/>
      <c r="I34" s="44" t="e">
        <f>IF(F34=$D$21, [1]Recomendaciones!#REF!, $E$20)</f>
        <v>#REF!</v>
      </c>
    </row>
    <row r="35" spans="1:11" ht="21" customHeight="1" x14ac:dyDescent="0.3">
      <c r="A35" s="39"/>
      <c r="B35" s="40">
        <f t="shared" si="0"/>
        <v>11</v>
      </c>
      <c r="C35" s="65" t="s">
        <v>41</v>
      </c>
      <c r="D35" s="66"/>
      <c r="E35" s="66"/>
      <c r="F35" s="41" t="s">
        <v>21</v>
      </c>
      <c r="G35" s="41" t="s">
        <v>33</v>
      </c>
      <c r="H35" s="32"/>
      <c r="I35" s="44" t="e">
        <f>IF(F35=$D$21, [1]Recomendaciones!#REF!, $E$20)</f>
        <v>#REF!</v>
      </c>
    </row>
    <row r="36" spans="1:11" ht="21" customHeight="1" x14ac:dyDescent="0.3">
      <c r="A36" s="39"/>
      <c r="B36" s="40"/>
      <c r="C36" s="84" t="s">
        <v>42</v>
      </c>
      <c r="D36" s="85"/>
      <c r="E36" s="85"/>
      <c r="F36" s="35" t="s">
        <v>24</v>
      </c>
      <c r="G36" s="36" t="s">
        <v>25</v>
      </c>
      <c r="H36" s="32"/>
      <c r="I36" s="44" t="str">
        <f>IF(F36=$D$21, [1]Recomendaciones!#REF!, $E$20)</f>
        <v>Acción realizada, mantener condición actual.</v>
      </c>
    </row>
    <row r="37" spans="1:11" ht="21" x14ac:dyDescent="0.3">
      <c r="A37" s="39"/>
      <c r="B37" s="40">
        <f>B35+1</f>
        <v>12</v>
      </c>
      <c r="C37" s="86" t="s">
        <v>43</v>
      </c>
      <c r="D37" s="87"/>
      <c r="E37" s="87"/>
      <c r="F37" s="41" t="s">
        <v>21</v>
      </c>
      <c r="G37" s="41" t="s">
        <v>33</v>
      </c>
      <c r="H37" s="32"/>
      <c r="I37" s="44" t="e">
        <f>IF(F37=$D$21, [1]Recomendaciones!#REF!, $E$20)</f>
        <v>#REF!</v>
      </c>
      <c r="J37" s="47"/>
      <c r="K37" s="47"/>
    </row>
    <row r="38" spans="1:11" ht="21" x14ac:dyDescent="0.3">
      <c r="A38" s="39"/>
      <c r="B38" s="40">
        <f>B37+1</f>
        <v>13</v>
      </c>
      <c r="C38" s="88" t="s">
        <v>44</v>
      </c>
      <c r="D38" s="89"/>
      <c r="E38" s="89"/>
      <c r="F38" s="41" t="s">
        <v>21</v>
      </c>
      <c r="G38" s="41" t="s">
        <v>33</v>
      </c>
      <c r="H38" s="32"/>
      <c r="I38" s="44" t="e">
        <f>IF(F38=$D$21, [1]Recomendaciones!#REF!, $E$20)</f>
        <v>#REF!</v>
      </c>
    </row>
    <row r="39" spans="1:11" ht="21" x14ac:dyDescent="0.3">
      <c r="A39" s="39"/>
      <c r="B39" s="40">
        <f t="shared" ref="B39:B45" si="1">B38+1</f>
        <v>14</v>
      </c>
      <c r="C39" s="90" t="s">
        <v>45</v>
      </c>
      <c r="D39" s="91"/>
      <c r="E39" s="91"/>
      <c r="F39" s="41" t="s">
        <v>21</v>
      </c>
      <c r="G39" s="41" t="s">
        <v>33</v>
      </c>
      <c r="H39" s="32"/>
      <c r="I39" s="44" t="e">
        <f>IF(F39=$D$21, [1]Recomendaciones!#REF!, $E$20)</f>
        <v>#REF!</v>
      </c>
    </row>
    <row r="40" spans="1:11" ht="21" x14ac:dyDescent="0.3">
      <c r="A40" s="33"/>
      <c r="B40" s="40">
        <f t="shared" si="1"/>
        <v>15</v>
      </c>
      <c r="C40" s="90" t="s">
        <v>46</v>
      </c>
      <c r="D40" s="91"/>
      <c r="E40" s="91"/>
      <c r="F40" s="41" t="s">
        <v>21</v>
      </c>
      <c r="G40" s="41" t="s">
        <v>33</v>
      </c>
      <c r="H40" s="37"/>
      <c r="I40" s="38" t="s">
        <v>26</v>
      </c>
    </row>
    <row r="41" spans="1:11" ht="21" customHeight="1" x14ac:dyDescent="0.3">
      <c r="A41" s="39"/>
      <c r="B41" s="40">
        <f t="shared" si="1"/>
        <v>16</v>
      </c>
      <c r="C41" s="80" t="s">
        <v>47</v>
      </c>
      <c r="D41" s="81"/>
      <c r="E41" s="81"/>
      <c r="F41" s="41" t="s">
        <v>21</v>
      </c>
      <c r="G41" s="41" t="s">
        <v>33</v>
      </c>
      <c r="H41" s="32"/>
      <c r="I41" s="44" t="e">
        <f>IF(F41=$D$21, [1]Recomendaciones!#REF!, $E$20)</f>
        <v>#REF!</v>
      </c>
    </row>
    <row r="42" spans="1:11" ht="21" x14ac:dyDescent="0.3">
      <c r="A42" s="39"/>
      <c r="B42" s="40">
        <f t="shared" si="1"/>
        <v>17</v>
      </c>
      <c r="C42" s="90" t="s">
        <v>48</v>
      </c>
      <c r="D42" s="91"/>
      <c r="E42" s="91"/>
      <c r="F42" s="41" t="s">
        <v>21</v>
      </c>
      <c r="G42" s="41" t="s">
        <v>33</v>
      </c>
      <c r="H42" s="32"/>
      <c r="I42" s="44" t="e">
        <f>IF(F42=$D$21, [1]Recomendaciones!#REF!, $E$20)</f>
        <v>#REF!</v>
      </c>
    </row>
    <row r="43" spans="1:11" ht="21" x14ac:dyDescent="0.3">
      <c r="A43" s="39"/>
      <c r="B43" s="40">
        <f t="shared" si="1"/>
        <v>18</v>
      </c>
      <c r="C43" s="90" t="s">
        <v>49</v>
      </c>
      <c r="D43" s="91"/>
      <c r="E43" s="91"/>
      <c r="F43" s="41" t="s">
        <v>21</v>
      </c>
      <c r="G43" s="41" t="s">
        <v>33</v>
      </c>
      <c r="H43" s="32"/>
      <c r="I43" s="44" t="e">
        <f>IF(F43=$D$21, [1]Recomendaciones!#REF!, $E$20)</f>
        <v>#REF!</v>
      </c>
    </row>
    <row r="44" spans="1:11" ht="21" x14ac:dyDescent="0.3">
      <c r="A44" s="39"/>
      <c r="B44" s="40">
        <f t="shared" si="1"/>
        <v>19</v>
      </c>
      <c r="C44" s="92" t="s">
        <v>50</v>
      </c>
      <c r="D44" s="93"/>
      <c r="E44" s="94"/>
      <c r="F44" s="41" t="s">
        <v>21</v>
      </c>
      <c r="G44" s="41" t="s">
        <v>33</v>
      </c>
      <c r="H44" s="32"/>
      <c r="I44" s="44"/>
    </row>
    <row r="45" spans="1:11" ht="21" customHeight="1" x14ac:dyDescent="0.3">
      <c r="A45" s="39"/>
      <c r="B45" s="40">
        <f t="shared" si="1"/>
        <v>20</v>
      </c>
      <c r="C45" s="90" t="s">
        <v>51</v>
      </c>
      <c r="D45" s="91"/>
      <c r="E45" s="91"/>
      <c r="F45" s="41" t="s">
        <v>21</v>
      </c>
      <c r="G45" s="41" t="s">
        <v>33</v>
      </c>
      <c r="H45" s="32"/>
      <c r="I45" s="44" t="e">
        <f>IF(F45=$D$21, [1]Recomendaciones!#REF!, $E$20)</f>
        <v>#REF!</v>
      </c>
    </row>
    <row r="46" spans="1:11" ht="18" customHeight="1" x14ac:dyDescent="0.3">
      <c r="A46" s="39"/>
      <c r="B46" s="40"/>
      <c r="C46" s="95" t="s">
        <v>52</v>
      </c>
      <c r="D46" s="96"/>
      <c r="E46" s="97"/>
      <c r="F46" s="35" t="s">
        <v>24</v>
      </c>
      <c r="G46" s="35" t="s">
        <v>25</v>
      </c>
      <c r="H46" s="32"/>
      <c r="I46" s="44" t="str">
        <f>IF(F46=$D$21, [1]Recomendaciones!#REF!, $E$20)</f>
        <v>Acción realizada, mantener condición actual.</v>
      </c>
    </row>
    <row r="47" spans="1:11" ht="66.599999999999994" customHeight="1" x14ac:dyDescent="0.3">
      <c r="A47" s="39"/>
      <c r="B47" s="40">
        <f>B45+1</f>
        <v>21</v>
      </c>
      <c r="C47" s="81" t="s">
        <v>53</v>
      </c>
      <c r="D47" s="81"/>
      <c r="E47" s="81"/>
      <c r="F47" s="41" t="s">
        <v>21</v>
      </c>
      <c r="G47" s="41" t="s">
        <v>54</v>
      </c>
      <c r="H47" s="32"/>
      <c r="I47" s="44" t="e">
        <f>IF(F47=$D$21, [1]Recomendaciones!#REF!, $E$20)</f>
        <v>#REF!</v>
      </c>
    </row>
    <row r="48" spans="1:11" ht="46.2" customHeight="1" x14ac:dyDescent="0.3">
      <c r="A48" s="39"/>
      <c r="B48" s="40">
        <f t="shared" ref="B48:B50" si="2">B47+1</f>
        <v>22</v>
      </c>
      <c r="C48" s="81" t="s">
        <v>55</v>
      </c>
      <c r="D48" s="81"/>
      <c r="E48" s="81"/>
      <c r="F48" s="41" t="s">
        <v>21</v>
      </c>
      <c r="G48" s="41" t="s">
        <v>54</v>
      </c>
      <c r="H48" s="32"/>
      <c r="I48" s="44" t="e">
        <f>IF(F48=$D$21, [1]Recomendaciones!#REF!, $E$20)</f>
        <v>#REF!</v>
      </c>
    </row>
    <row r="49" spans="1:9" ht="66.599999999999994" customHeight="1" x14ac:dyDescent="0.3">
      <c r="A49" s="39"/>
      <c r="B49" s="40">
        <f t="shared" si="2"/>
        <v>23</v>
      </c>
      <c r="C49" s="81" t="s">
        <v>56</v>
      </c>
      <c r="D49" s="81"/>
      <c r="E49" s="81"/>
      <c r="F49" s="41" t="s">
        <v>21</v>
      </c>
      <c r="G49" s="41" t="s">
        <v>33</v>
      </c>
      <c r="H49" s="32"/>
      <c r="I49" s="44" t="e">
        <f>IF(F49=$D$21, [1]Recomendaciones!#REF!, $E$20)</f>
        <v>#REF!</v>
      </c>
    </row>
    <row r="50" spans="1:9" ht="21" customHeight="1" x14ac:dyDescent="0.3">
      <c r="A50" s="39"/>
      <c r="B50" s="40">
        <f t="shared" si="2"/>
        <v>24</v>
      </c>
      <c r="C50" s="81" t="s">
        <v>57</v>
      </c>
      <c r="D50" s="81"/>
      <c r="E50" s="81"/>
      <c r="F50" s="41" t="s">
        <v>21</v>
      </c>
      <c r="G50" s="41" t="s">
        <v>33</v>
      </c>
      <c r="H50" s="32"/>
      <c r="I50" s="44" t="e">
        <f>IF(F50=$D$21, [1]Recomendaciones!#REF!, $E$20)</f>
        <v>#REF!</v>
      </c>
    </row>
    <row r="51" spans="1:9" ht="16.2" thickBot="1" x14ac:dyDescent="0.35">
      <c r="B51" s="48"/>
      <c r="C51" s="49"/>
      <c r="D51" s="49"/>
      <c r="E51" s="49"/>
      <c r="F51" s="49"/>
      <c r="G51" s="50"/>
      <c r="H51" s="51"/>
    </row>
  </sheetData>
  <protectedRanges>
    <protectedRange password="CC6B" sqref="C8:C12 C14:C19" name="Rango1"/>
    <protectedRange password="CC6B" sqref="D11:D12" name="Rango1_1"/>
    <protectedRange password="CC6B" sqref="D13 D5:D9" name="Rango1_1_1"/>
  </protectedRanges>
  <mergeCells count="45">
    <mergeCell ref="C48:E48"/>
    <mergeCell ref="C49:E49"/>
    <mergeCell ref="C50:E50"/>
    <mergeCell ref="C42:E42"/>
    <mergeCell ref="C43:E43"/>
    <mergeCell ref="C44:E44"/>
    <mergeCell ref="C45:E45"/>
    <mergeCell ref="C46:E46"/>
    <mergeCell ref="C47:E47"/>
    <mergeCell ref="C41:E4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29:E29"/>
    <mergeCell ref="C16:G16"/>
    <mergeCell ref="C17:G17"/>
    <mergeCell ref="C18:G18"/>
    <mergeCell ref="C19:G19"/>
    <mergeCell ref="C22:E22"/>
    <mergeCell ref="C23:E23"/>
    <mergeCell ref="C24:E24"/>
    <mergeCell ref="C25:E25"/>
    <mergeCell ref="C26:E26"/>
    <mergeCell ref="C27:E27"/>
    <mergeCell ref="C28:E28"/>
    <mergeCell ref="C15:G15"/>
    <mergeCell ref="C3:F3"/>
    <mergeCell ref="C4:G4"/>
    <mergeCell ref="D5:F5"/>
    <mergeCell ref="D6:F6"/>
    <mergeCell ref="D7:F7"/>
    <mergeCell ref="D8:F8"/>
    <mergeCell ref="D9:F9"/>
    <mergeCell ref="D11:F11"/>
    <mergeCell ref="D12:F12"/>
    <mergeCell ref="D13:F13"/>
    <mergeCell ref="C14:G14"/>
  </mergeCells>
  <dataValidations count="1">
    <dataValidation type="list" allowBlank="1" showInputMessage="1" showErrorMessage="1" sqref="F24:F25 F27:F35 F47:F50 F37:F45">
      <formula1>$D$20:$D$21</formula1>
    </dataValidation>
  </dataValidations>
  <pageMargins left="0.7" right="0.7" top="0.75" bottom="0.75" header="0.3" footer="0.3"/>
  <pageSetup scale="3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zoomScale="60" zoomScaleNormal="60" workbookViewId="0">
      <selection activeCell="F22" sqref="F22"/>
    </sheetView>
  </sheetViews>
  <sheetFormatPr baseColWidth="10" defaultRowHeight="14.4" x14ac:dyDescent="0.3"/>
  <cols>
    <col min="1" max="1" width="5.88671875" bestFit="1" customWidth="1"/>
    <col min="2" max="2" width="21.33203125" bestFit="1" customWidth="1"/>
    <col min="3" max="3" width="22.6640625" bestFit="1" customWidth="1"/>
    <col min="4" max="4" width="23.33203125" bestFit="1" customWidth="1"/>
    <col min="5" max="5" width="17.6640625" customWidth="1"/>
    <col min="6" max="6" width="4.33203125" bestFit="1" customWidth="1"/>
    <col min="7" max="7" width="3" bestFit="1" customWidth="1"/>
    <col min="8" max="8" width="3.44140625" bestFit="1" customWidth="1"/>
    <col min="9" max="9" width="24.5546875" bestFit="1" customWidth="1"/>
    <col min="10" max="10" width="24.109375" customWidth="1"/>
    <col min="11" max="11" width="17.5546875" customWidth="1"/>
    <col min="12" max="12" width="12.6640625" customWidth="1"/>
    <col min="13" max="13" width="8.33203125" customWidth="1"/>
    <col min="14" max="14" width="9.33203125" customWidth="1"/>
    <col min="15" max="15" width="8.44140625" customWidth="1"/>
  </cols>
  <sheetData>
    <row r="2" spans="1:15" ht="15" thickBot="1" x14ac:dyDescent="0.35"/>
    <row r="3" spans="1:15" ht="29.4" customHeight="1" thickBot="1" x14ac:dyDescent="0.4">
      <c r="B3" s="98" t="s">
        <v>60</v>
      </c>
      <c r="C3" s="99"/>
      <c r="D3" s="99"/>
      <c r="E3" s="99"/>
      <c r="F3" s="99"/>
      <c r="G3" s="99"/>
      <c r="H3" s="99"/>
      <c r="I3" s="99"/>
      <c r="J3" s="99"/>
      <c r="K3" s="99"/>
      <c r="L3" s="100"/>
      <c r="N3" s="101"/>
    </row>
    <row r="4" spans="1:15" ht="16.2" thickBot="1" x14ac:dyDescent="0.35">
      <c r="B4" s="102" t="s">
        <v>61</v>
      </c>
      <c r="C4" s="103" t="s">
        <v>62</v>
      </c>
      <c r="D4" s="104"/>
      <c r="E4" s="104"/>
      <c r="F4" s="104"/>
      <c r="G4" s="104"/>
      <c r="H4" s="104"/>
      <c r="I4" s="104"/>
      <c r="J4" s="104"/>
      <c r="K4" s="105"/>
      <c r="L4" s="106"/>
      <c r="N4" s="101"/>
    </row>
    <row r="5" spans="1:15" ht="16.2" thickBot="1" x14ac:dyDescent="0.35">
      <c r="B5" s="107" t="s">
        <v>63</v>
      </c>
      <c r="C5" s="108" t="s">
        <v>64</v>
      </c>
      <c r="D5" s="109"/>
      <c r="E5" s="109"/>
      <c r="F5" s="109"/>
      <c r="G5" s="109"/>
      <c r="H5" s="109"/>
      <c r="I5" s="109"/>
      <c r="J5" s="109"/>
      <c r="K5" s="109"/>
      <c r="L5" s="110"/>
      <c r="N5" s="101"/>
    </row>
    <row r="6" spans="1:15" ht="16.2" thickBot="1" x14ac:dyDescent="0.35">
      <c r="B6" s="102" t="s">
        <v>65</v>
      </c>
      <c r="C6" s="111"/>
      <c r="D6" s="112"/>
      <c r="E6" s="113"/>
      <c r="F6" s="113"/>
      <c r="G6" s="114"/>
      <c r="H6" s="114"/>
      <c r="I6" s="114"/>
      <c r="J6" s="114"/>
      <c r="K6" s="114"/>
      <c r="L6" s="114"/>
      <c r="N6" s="101"/>
    </row>
    <row r="7" spans="1:15" ht="16.2" customHeight="1" thickBot="1" x14ac:dyDescent="0.35">
      <c r="B7" s="115" t="s">
        <v>66</v>
      </c>
      <c r="C7" s="111"/>
      <c r="D7" s="112"/>
      <c r="E7" s="113"/>
      <c r="F7" s="113"/>
      <c r="G7" s="114"/>
      <c r="H7" s="114"/>
      <c r="I7" s="116"/>
      <c r="J7" s="116"/>
      <c r="K7" s="116"/>
      <c r="L7" s="116"/>
      <c r="N7" s="117"/>
    </row>
    <row r="8" spans="1:15" ht="16.2" thickBot="1" x14ac:dyDescent="0.35"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5" ht="30.6" customHeight="1" thickBot="1" x14ac:dyDescent="0.4">
      <c r="B9" s="118" t="s">
        <v>82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</row>
    <row r="10" spans="1:15" ht="85.2" customHeight="1" x14ac:dyDescent="0.3">
      <c r="B10" s="121" t="s">
        <v>67</v>
      </c>
      <c r="C10" s="122" t="s">
        <v>68</v>
      </c>
      <c r="D10" s="122" t="s">
        <v>69</v>
      </c>
      <c r="E10" s="122" t="s">
        <v>70</v>
      </c>
      <c r="F10" s="122" t="s">
        <v>71</v>
      </c>
      <c r="G10" s="122" t="s">
        <v>72</v>
      </c>
      <c r="H10" s="122" t="s">
        <v>73</v>
      </c>
      <c r="I10" s="122" t="s">
        <v>74</v>
      </c>
      <c r="J10" s="123" t="s">
        <v>75</v>
      </c>
      <c r="K10" s="124" t="s">
        <v>76</v>
      </c>
      <c r="L10" s="125" t="s">
        <v>77</v>
      </c>
      <c r="M10" s="126" t="s">
        <v>78</v>
      </c>
      <c r="N10" s="126"/>
      <c r="O10" s="127"/>
    </row>
    <row r="11" spans="1:15" ht="15.6" x14ac:dyDescent="0.3">
      <c r="A11" s="128"/>
      <c r="B11" s="129" t="s">
        <v>79</v>
      </c>
      <c r="C11" s="130" t="s">
        <v>80</v>
      </c>
      <c r="D11" s="130" t="s">
        <v>81</v>
      </c>
      <c r="E11" s="131"/>
      <c r="F11" s="130"/>
      <c r="G11" s="130"/>
      <c r="H11" s="130"/>
      <c r="I11" s="130"/>
      <c r="J11" s="130">
        <v>5</v>
      </c>
      <c r="K11" s="130">
        <v>30</v>
      </c>
      <c r="L11" s="132">
        <f>K11/J11</f>
        <v>6</v>
      </c>
      <c r="M11" s="133" t="str">
        <f>IF(L11&lt;=4,"BAJO","")</f>
        <v/>
      </c>
      <c r="N11" s="134" t="str">
        <f>IF(AND(L11&lt;6,L11&gt;4),"MEDIO","")</f>
        <v/>
      </c>
      <c r="O11" s="135" t="str">
        <f>IF(L11&gt;=6,"ALTO","")</f>
        <v>ALTO</v>
      </c>
    </row>
    <row r="12" spans="1:15" ht="15.6" x14ac:dyDescent="0.3">
      <c r="A12" s="128"/>
      <c r="B12" s="129" t="s">
        <v>79</v>
      </c>
      <c r="C12" s="130" t="s">
        <v>80</v>
      </c>
      <c r="D12" s="130" t="s">
        <v>81</v>
      </c>
      <c r="E12" s="130"/>
      <c r="F12" s="130"/>
      <c r="G12" s="130"/>
      <c r="H12" s="130"/>
      <c r="I12" s="130"/>
      <c r="J12" s="130">
        <v>4</v>
      </c>
      <c r="K12" s="130">
        <v>20</v>
      </c>
      <c r="L12" s="132">
        <f t="shared" ref="L12:L19" si="0">K12/J12</f>
        <v>5</v>
      </c>
      <c r="M12" s="133" t="str">
        <f t="shared" ref="M12:M19" si="1">IF(L12&lt;=4,"BAJO","")</f>
        <v/>
      </c>
      <c r="N12" s="134" t="str">
        <f t="shared" ref="N12:N19" si="2">IF(AND(L12&lt;6,L12&gt;4),"MEDIO","")</f>
        <v>MEDIO</v>
      </c>
      <c r="O12" s="135" t="str">
        <f t="shared" ref="O12:O19" si="3">IF(L12&gt;=6,"ALTO","")</f>
        <v/>
      </c>
    </row>
    <row r="13" spans="1:15" ht="15.6" x14ac:dyDescent="0.3">
      <c r="A13" s="128"/>
      <c r="B13" s="129" t="s">
        <v>79</v>
      </c>
      <c r="C13" s="130" t="s">
        <v>80</v>
      </c>
      <c r="D13" s="130" t="s">
        <v>81</v>
      </c>
      <c r="E13" s="130"/>
      <c r="F13" s="130"/>
      <c r="G13" s="130"/>
      <c r="H13" s="130"/>
      <c r="I13" s="130"/>
      <c r="J13" s="130">
        <v>5</v>
      </c>
      <c r="K13" s="130">
        <v>22</v>
      </c>
      <c r="L13" s="132">
        <f t="shared" si="0"/>
        <v>4.4000000000000004</v>
      </c>
      <c r="M13" s="133" t="str">
        <f t="shared" si="1"/>
        <v/>
      </c>
      <c r="N13" s="134" t="str">
        <f t="shared" si="2"/>
        <v>MEDIO</v>
      </c>
      <c r="O13" s="135" t="str">
        <f t="shared" si="3"/>
        <v/>
      </c>
    </row>
    <row r="14" spans="1:15" ht="15.6" x14ac:dyDescent="0.3">
      <c r="A14" s="128"/>
      <c r="B14" s="129" t="s">
        <v>79</v>
      </c>
      <c r="C14" s="130" t="s">
        <v>80</v>
      </c>
      <c r="D14" s="130" t="s">
        <v>81</v>
      </c>
      <c r="E14" s="130"/>
      <c r="F14" s="130"/>
      <c r="G14" s="130"/>
      <c r="H14" s="130"/>
      <c r="I14" s="130"/>
      <c r="J14" s="130">
        <v>4</v>
      </c>
      <c r="K14" s="130">
        <v>18</v>
      </c>
      <c r="L14" s="132">
        <f t="shared" si="0"/>
        <v>4.5</v>
      </c>
      <c r="M14" s="133" t="str">
        <f t="shared" si="1"/>
        <v/>
      </c>
      <c r="N14" s="134" t="str">
        <f t="shared" si="2"/>
        <v>MEDIO</v>
      </c>
      <c r="O14" s="135" t="str">
        <f t="shared" si="3"/>
        <v/>
      </c>
    </row>
    <row r="15" spans="1:15" ht="15.6" x14ac:dyDescent="0.3">
      <c r="A15" s="128"/>
      <c r="B15" s="129" t="s">
        <v>79</v>
      </c>
      <c r="C15" s="130" t="s">
        <v>80</v>
      </c>
      <c r="D15" s="130" t="s">
        <v>81</v>
      </c>
      <c r="E15" s="130"/>
      <c r="F15" s="130"/>
      <c r="G15" s="130"/>
      <c r="H15" s="130"/>
      <c r="I15" s="130"/>
      <c r="J15" s="130">
        <v>4</v>
      </c>
      <c r="K15" s="130">
        <v>25</v>
      </c>
      <c r="L15" s="132">
        <f t="shared" si="0"/>
        <v>6.25</v>
      </c>
      <c r="M15" s="133" t="str">
        <f t="shared" si="1"/>
        <v/>
      </c>
      <c r="N15" s="134" t="str">
        <f t="shared" si="2"/>
        <v/>
      </c>
      <c r="O15" s="135" t="str">
        <f t="shared" si="3"/>
        <v>ALTO</v>
      </c>
    </row>
    <row r="16" spans="1:15" ht="15.6" x14ac:dyDescent="0.3">
      <c r="A16" s="128"/>
      <c r="B16" s="129" t="s">
        <v>79</v>
      </c>
      <c r="C16" s="130" t="s">
        <v>80</v>
      </c>
      <c r="D16" s="130" t="s">
        <v>81</v>
      </c>
      <c r="E16" s="130"/>
      <c r="F16" s="130"/>
      <c r="G16" s="130"/>
      <c r="H16" s="130"/>
      <c r="I16" s="130"/>
      <c r="J16" s="130">
        <v>4</v>
      </c>
      <c r="K16" s="130">
        <v>25</v>
      </c>
      <c r="L16" s="132">
        <f t="shared" si="0"/>
        <v>6.25</v>
      </c>
      <c r="M16" s="133" t="str">
        <f t="shared" si="1"/>
        <v/>
      </c>
      <c r="N16" s="134" t="str">
        <f t="shared" si="2"/>
        <v/>
      </c>
      <c r="O16" s="135" t="str">
        <f t="shared" si="3"/>
        <v>ALTO</v>
      </c>
    </row>
    <row r="17" spans="1:15" ht="15.6" x14ac:dyDescent="0.3">
      <c r="A17" s="128"/>
      <c r="B17" s="129" t="s">
        <v>79</v>
      </c>
      <c r="C17" s="130" t="s">
        <v>80</v>
      </c>
      <c r="D17" s="130" t="s">
        <v>81</v>
      </c>
      <c r="E17" s="130"/>
      <c r="F17" s="130"/>
      <c r="G17" s="130"/>
      <c r="H17" s="130"/>
      <c r="I17" s="130"/>
      <c r="J17" s="130">
        <v>5</v>
      </c>
      <c r="K17" s="130">
        <v>30</v>
      </c>
      <c r="L17" s="132">
        <f t="shared" si="0"/>
        <v>6</v>
      </c>
      <c r="M17" s="133" t="str">
        <f t="shared" si="1"/>
        <v/>
      </c>
      <c r="N17" s="134" t="str">
        <f t="shared" si="2"/>
        <v/>
      </c>
      <c r="O17" s="135" t="str">
        <f t="shared" si="3"/>
        <v>ALTO</v>
      </c>
    </row>
    <row r="18" spans="1:15" ht="15.6" x14ac:dyDescent="0.3">
      <c r="A18" s="128"/>
      <c r="B18" s="129" t="s">
        <v>79</v>
      </c>
      <c r="C18" s="130" t="s">
        <v>80</v>
      </c>
      <c r="D18" s="130" t="s">
        <v>81</v>
      </c>
      <c r="E18" s="130"/>
      <c r="F18" s="130"/>
      <c r="G18" s="130"/>
      <c r="H18" s="130"/>
      <c r="I18" s="130"/>
      <c r="J18" s="130">
        <v>4</v>
      </c>
      <c r="K18" s="130">
        <v>35</v>
      </c>
      <c r="L18" s="132">
        <f t="shared" si="0"/>
        <v>8.75</v>
      </c>
      <c r="M18" s="133" t="str">
        <f t="shared" si="1"/>
        <v/>
      </c>
      <c r="N18" s="134" t="str">
        <f t="shared" si="2"/>
        <v/>
      </c>
      <c r="O18" s="135" t="str">
        <f t="shared" si="3"/>
        <v>ALTO</v>
      </c>
    </row>
    <row r="19" spans="1:15" ht="15.6" x14ac:dyDescent="0.3">
      <c r="A19" s="128"/>
      <c r="B19" s="129" t="s">
        <v>79</v>
      </c>
      <c r="C19" s="130" t="s">
        <v>80</v>
      </c>
      <c r="D19" s="130" t="s">
        <v>81</v>
      </c>
      <c r="E19" s="130"/>
      <c r="F19" s="130"/>
      <c r="G19" s="130"/>
      <c r="H19" s="130"/>
      <c r="I19" s="130"/>
      <c r="J19" s="130">
        <v>5</v>
      </c>
      <c r="K19" s="130">
        <v>20</v>
      </c>
      <c r="L19" s="132">
        <f t="shared" si="0"/>
        <v>4</v>
      </c>
      <c r="M19" s="133" t="str">
        <f t="shared" si="1"/>
        <v>BAJO</v>
      </c>
      <c r="N19" s="134" t="str">
        <f t="shared" si="2"/>
        <v/>
      </c>
      <c r="O19" s="135" t="str">
        <f t="shared" si="3"/>
        <v/>
      </c>
    </row>
    <row r="20" spans="1:15" ht="16.2" thickBot="1" x14ac:dyDescent="0.35">
      <c r="B20" s="136"/>
      <c r="C20" s="137"/>
      <c r="D20" s="137"/>
      <c r="E20" s="137"/>
      <c r="F20" s="137"/>
      <c r="G20" s="137"/>
      <c r="H20" s="137"/>
      <c r="I20" s="137"/>
      <c r="J20" s="137"/>
      <c r="K20" s="137"/>
      <c r="L20" s="138"/>
      <c r="M20" s="139"/>
      <c r="N20" s="140"/>
      <c r="O20" s="141"/>
    </row>
    <row r="22" spans="1:15" x14ac:dyDescent="0.3">
      <c r="M22" s="142"/>
      <c r="N22" s="142"/>
      <c r="O22" s="142"/>
    </row>
  </sheetData>
  <mergeCells count="7">
    <mergeCell ref="M10:O10"/>
    <mergeCell ref="B3:L3"/>
    <mergeCell ref="C4:L4"/>
    <mergeCell ref="C5:L5"/>
    <mergeCell ref="C6:D6"/>
    <mergeCell ref="C7:D7"/>
    <mergeCell ref="B9:O9"/>
  </mergeCells>
  <dataValidations count="1">
    <dataValidation type="list" allowBlank="1" showInputMessage="1" showErrorMessage="1" sqref="I11:I20">
      <formula1>$J$7:$L$7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31D39CBC02DC4BA1ABB2F1336AE2C1" ma:contentTypeVersion="1" ma:contentTypeDescription="Crear nuevo documento." ma:contentTypeScope="" ma:versionID="d50f64fbd96db9164dc6487aa1ce8ae3">
  <xsd:schema xmlns:xsd="http://www.w3.org/2001/XMLSchema" xmlns:xs="http://www.w3.org/2001/XMLSchema" xmlns:p="http://schemas.microsoft.com/office/2006/metadata/properties" xmlns:ns2="b596f66d-9fcd-47c4-9e6e-6dd40f45329f" targetNamespace="http://schemas.microsoft.com/office/2006/metadata/properties" ma:root="true" ma:fieldsID="d4e802a798b312ab0ff1118b1282b90a" ns2:_="">
    <xsd:import namespace="b596f66d-9fcd-47c4-9e6e-6dd40f45329f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6f66d-9fcd-47c4-9e6e-6dd40f45329f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596f66d-9fcd-47c4-9e6e-6dd40f45329f" xsi:nil="true"/>
  </documentManagement>
</p:properties>
</file>

<file path=customXml/itemProps1.xml><?xml version="1.0" encoding="utf-8"?>
<ds:datastoreItem xmlns:ds="http://schemas.openxmlformats.org/officeDocument/2006/customXml" ds:itemID="{944B7663-1C53-45C4-8A70-ECCC2C63705D}"/>
</file>

<file path=customXml/itemProps2.xml><?xml version="1.0" encoding="utf-8"?>
<ds:datastoreItem xmlns:ds="http://schemas.openxmlformats.org/officeDocument/2006/customXml" ds:itemID="{CA8C40B8-66E0-49BD-A784-2E0506CBBDAF}"/>
</file>

<file path=customXml/itemProps3.xml><?xml version="1.0" encoding="utf-8"?>
<ds:datastoreItem xmlns:ds="http://schemas.openxmlformats.org/officeDocument/2006/customXml" ds:itemID="{041CDCE7-6255-4EF7-9983-7112FF4FA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Autoevaluación</vt:lpstr>
      <vt:lpstr>Nómina Trabajadores</vt:lpstr>
      <vt:lpstr>Autoevaluación!Área_de_impresión</vt:lpstr>
    </vt:vector>
  </TitlesOfParts>
  <Company>ACHS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Esteban Villarroel Cantillana</dc:creator>
  <cp:lastModifiedBy>Esteban Villarroel Cantillana</cp:lastModifiedBy>
  <dcterms:created xsi:type="dcterms:W3CDTF">2016-05-06T15:15:30Z</dcterms:created>
  <dcterms:modified xsi:type="dcterms:W3CDTF">2016-05-10T19:15:35Z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0x0101003531D39CBC02DC4BA1ABB2F1336AE2C1</vt:lpwstr>
  </property>
</Properties>
</file>