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ldga\Desktop\"/>
    </mc:Choice>
  </mc:AlternateContent>
  <bookViews>
    <workbookView xWindow="0" yWindow="0" windowWidth="14380" windowHeight="3840"/>
  </bookViews>
  <sheets>
    <sheet name="Pauta_de_Verificac" sheetId="1" r:id="rId1"/>
    <sheet name="Gráfico_de_Cumplimiento" sheetId="2" r:id="rId2"/>
  </sheets>
  <definedNames>
    <definedName name="_xlnm.Print_Area" localSheetId="0">Pauta_de_Verificac!$A$1:$H$37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G22" i="1"/>
  <c r="G36" i="1" l="1"/>
  <c r="G37" i="1"/>
  <c r="G38" i="1"/>
  <c r="G35" i="1"/>
  <c r="G31" i="1"/>
  <c r="G34" i="1"/>
  <c r="G33" i="1"/>
  <c r="G30" i="1"/>
  <c r="G29" i="1"/>
  <c r="G28" i="1"/>
  <c r="G27" i="1"/>
  <c r="G26" i="1"/>
  <c r="G25" i="1"/>
  <c r="G24" i="1"/>
  <c r="G23" i="1"/>
  <c r="G20" i="1"/>
  <c r="G19" i="1"/>
  <c r="G18" i="1"/>
  <c r="D7" i="2" l="1"/>
  <c r="C7" i="2"/>
  <c r="D3" i="2"/>
  <c r="C3" i="2"/>
  <c r="C5" i="2" l="1"/>
  <c r="C4" i="2"/>
  <c r="D6" i="2"/>
  <c r="C6" i="2"/>
  <c r="D5" i="2"/>
  <c r="D4" i="2"/>
  <c r="B7" i="2" l="1"/>
  <c r="B6" i="2"/>
  <c r="B5" i="2"/>
  <c r="B4" i="2" l="1"/>
  <c r="B3" i="2"/>
</calcChain>
</file>

<file path=xl/sharedStrings.xml><?xml version="1.0" encoding="utf-8"?>
<sst xmlns="http://schemas.openxmlformats.org/spreadsheetml/2006/main" count="73" uniqueCount="51">
  <si>
    <t>PAUTA DE VERIFICACIÓN GUÍA TÉCNICA MANEJO MANUAL DE CARGA</t>
  </si>
  <si>
    <t>Nombre de la Empresa/ Razón Social</t>
  </si>
  <si>
    <t>Rut</t>
  </si>
  <si>
    <t>Fecha</t>
  </si>
  <si>
    <t>Dirección</t>
  </si>
  <si>
    <t>Ciudad</t>
  </si>
  <si>
    <t>Especialista</t>
  </si>
  <si>
    <t>Teléfono</t>
  </si>
  <si>
    <t>Email</t>
  </si>
  <si>
    <t>OBJETIVO</t>
  </si>
  <si>
    <t>Asesorar a la empresa en la Implementación de la Guía Técnica de Manejo Manual de Carga (MMC) ley 20.001/05 y ley 20.949/16.</t>
  </si>
  <si>
    <t>Etapa</t>
  </si>
  <si>
    <t xml:space="preserve">Condición </t>
  </si>
  <si>
    <t xml:space="preserve">Si </t>
  </si>
  <si>
    <t xml:space="preserve">No </t>
  </si>
  <si>
    <t>N/A</t>
  </si>
  <si>
    <t>Comentario</t>
  </si>
  <si>
    <t>ETAPA 1: Gestion de Riesgo MMC/MMP</t>
  </si>
  <si>
    <r>
      <t xml:space="preserve">Cuenta con </t>
    </r>
    <r>
      <rPr>
        <b/>
        <sz val="10"/>
        <color rgb="FF000000"/>
        <rFont val="Arial"/>
        <family val="2"/>
      </rPr>
      <t>documento donde se indique el/los responsable/s</t>
    </r>
    <r>
      <rPr>
        <sz val="10"/>
        <color rgb="FF000000"/>
        <rFont val="Arial"/>
        <family val="2"/>
      </rPr>
      <t xml:space="preserve"> de la implementación de la Guía Técnica MMC/MMP en la empresa / sucursal. </t>
    </r>
  </si>
  <si>
    <t>x</t>
  </si>
  <si>
    <r>
      <t xml:space="preserve">Empresa cuenta con </t>
    </r>
    <r>
      <rPr>
        <b/>
        <sz val="10"/>
        <color rgb="FF000000"/>
        <rFont val="Arial"/>
        <family val="2"/>
      </rPr>
      <t xml:space="preserve">asistencia técnica </t>
    </r>
    <r>
      <rPr>
        <sz val="10"/>
        <color rgb="FF000000"/>
        <rFont val="Arial"/>
        <family val="2"/>
      </rPr>
      <t xml:space="preserve">del OAL para implementación Guía Técnica MMC/ MMP </t>
    </r>
    <r>
      <rPr>
        <b/>
        <sz val="10"/>
        <color rgb="FF000000"/>
        <rFont val="Arial"/>
        <family val="2"/>
      </rPr>
      <t>(Capítulo 2, pag. 18)</t>
    </r>
    <r>
      <rPr>
        <sz val="10"/>
        <color rgb="FF000000"/>
        <rFont val="Arial"/>
        <family val="2"/>
      </rPr>
      <t>.</t>
    </r>
  </si>
  <si>
    <r>
      <rPr>
        <b/>
        <sz val="10"/>
        <color rgb="FF000000"/>
        <rFont val="Arial"/>
        <family val="2"/>
      </rPr>
      <t>Inicia el proceso de identificacion</t>
    </r>
    <r>
      <rPr>
        <sz val="10"/>
        <color rgb="FF000000"/>
        <rFont val="Arial"/>
        <family val="2"/>
      </rPr>
      <t xml:space="preserve"> de los factores de riesgo o condiciones asociadas al MMC/MMP 30 días para toda empresas y de 90 días para la gran empresa, desde la vigencia de la resolución que aprueba la presente Guía Técnica o bien, 30 días desde que se genere un puesto de trabajo en el que existan tareas de MMC/MMP </t>
    </r>
    <r>
      <rPr>
        <b/>
        <sz val="10"/>
        <color rgb="FF000000"/>
        <rFont val="Arial"/>
        <family val="2"/>
      </rPr>
      <t>(Capítulo 2, pag. 19-20).</t>
    </r>
  </si>
  <si>
    <r>
      <t xml:space="preserve">Incluye la </t>
    </r>
    <r>
      <rPr>
        <b/>
        <sz val="10"/>
        <color rgb="FF000000"/>
        <rFont val="Arial"/>
        <family val="2"/>
      </rPr>
      <t>participación de los Comités Paritarios de Higiene y Seguridad (CPHS), Sindicatos (Gremios) y/o representantes de los trabajadores en la gestión del riesgo de MMC/MMP</t>
    </r>
    <r>
      <rPr>
        <sz val="10"/>
        <color rgb="FF000000"/>
        <rFont val="Arial"/>
        <family val="2"/>
      </rPr>
      <t xml:space="preserve"> en las etapas de identificación, evaluación  y  propuesta de  medidas de control. </t>
    </r>
    <r>
      <rPr>
        <b/>
        <sz val="10"/>
        <color rgb="FF000000"/>
        <rFont val="Arial"/>
        <family val="2"/>
      </rPr>
      <t>(Guía Técnica de MMC/MMP Puntos 2.1.2)</t>
    </r>
  </si>
  <si>
    <r>
      <t xml:space="preserve">Cuenta con un </t>
    </r>
    <r>
      <rPr>
        <b/>
        <sz val="10"/>
        <color rgb="FF000000"/>
        <rFont val="Arial"/>
        <family val="2"/>
      </rPr>
      <t>cronograma de trabajo del CPHS,</t>
    </r>
    <r>
      <rPr>
        <sz val="10"/>
        <color rgb="FF000000"/>
        <rFont val="Arial"/>
        <family val="2"/>
      </rPr>
      <t xml:space="preserve"> con actividades relacionadas con la prevención de los riesgos de MMC/MMP. </t>
    </r>
    <r>
      <rPr>
        <b/>
        <sz val="10"/>
        <color rgb="FF000000"/>
        <rFont val="Arial"/>
        <family val="2"/>
      </rPr>
      <t>(D.S. 54/69, artículo 24, MINTRAB. - Ley 16.744/68, artículo 66.)</t>
    </r>
  </si>
  <si>
    <r>
      <t xml:space="preserve">Cuenta con </t>
    </r>
    <r>
      <rPr>
        <b/>
        <sz val="10"/>
        <color rgb="FF000000"/>
        <rFont val="Arial"/>
        <family val="2"/>
      </rPr>
      <t>registro de difusión de la Ley 20.949/16 y D 48/18 (D 63/05)</t>
    </r>
    <r>
      <rPr>
        <sz val="10"/>
        <color rgb="FF000000"/>
        <rFont val="Arial"/>
        <family val="2"/>
      </rPr>
      <t xml:space="preserve"> a los trabajadores, y si poseen, CPHS y Sindicatos </t>
    </r>
    <r>
      <rPr>
        <b/>
        <sz val="10"/>
        <color rgb="FF000000"/>
        <rFont val="Arial"/>
        <family val="2"/>
      </rPr>
      <t>(Capítulo 2, pag. 18)</t>
    </r>
    <r>
      <rPr>
        <sz val="10"/>
        <color rgb="FF000000"/>
        <rFont val="Arial"/>
        <family val="2"/>
      </rPr>
      <t>.</t>
    </r>
  </si>
  <si>
    <r>
      <t xml:space="preserve">Incluye en la </t>
    </r>
    <r>
      <rPr>
        <b/>
        <sz val="10"/>
        <color rgb="FF000000"/>
        <rFont val="Arial"/>
        <family val="2"/>
      </rPr>
      <t>ODI (Art. 21 D.S. 40)</t>
    </r>
    <r>
      <rPr>
        <sz val="10"/>
        <color rgb="FF000000"/>
        <rFont val="Arial"/>
        <family val="2"/>
      </rPr>
      <t xml:space="preserve"> el agente de riesgo MMC/MMP de todos los puestos de trabajo que posean aplicación de identificación inicial.</t>
    </r>
  </si>
  <si>
    <r>
      <t xml:space="preserve">Cuenta con  </t>
    </r>
    <r>
      <rPr>
        <b/>
        <sz val="10"/>
        <rFont val="Arial"/>
        <family val="2"/>
      </rPr>
      <t>capacitación para aplicación de las Identificación Inicial y Avanzada</t>
    </r>
    <r>
      <rPr>
        <sz val="10"/>
        <rFont val="Arial"/>
        <family val="2"/>
      </rPr>
      <t xml:space="preserve"> de la Guía Técnica MMC/MMP (Responsable de implemetacion,  CPHS y Sindicato si tuviesen).</t>
    </r>
  </si>
  <si>
    <r>
      <t xml:space="preserve">Si se aplican evaluaciones iniciales y/o avanzadas por parte de la empresa, estas se realizan por el tipo de </t>
    </r>
    <r>
      <rPr>
        <b/>
        <sz val="10"/>
        <color rgb="FF000000"/>
        <rFont val="Arial"/>
        <family val="2"/>
      </rPr>
      <t>profesional o especialista capacitado,</t>
    </r>
    <r>
      <rPr>
        <sz val="10"/>
        <color rgb="FF000000"/>
        <rFont val="Arial"/>
        <family val="2"/>
      </rPr>
      <t xml:space="preserve"> en contenidos teórico-práctico en MMC/MMP, conforme lo establecido en la Guía Técnica MMC/MMP </t>
    </r>
    <r>
      <rPr>
        <b/>
        <sz val="10"/>
        <color rgb="FF000000"/>
        <rFont val="Arial"/>
        <family val="2"/>
      </rPr>
      <t>(Guía Técnica de MMC/MMP Puntos 4.1)</t>
    </r>
  </si>
  <si>
    <r>
      <t xml:space="preserve">Cuenta con </t>
    </r>
    <r>
      <rPr>
        <b/>
        <sz val="10"/>
        <color rgb="FF000000"/>
        <rFont val="Arial"/>
        <family val="2"/>
      </rPr>
      <t>programa de formación teórico-práctica en MMC/MMP,</t>
    </r>
    <r>
      <rPr>
        <sz val="10"/>
        <color rgb="FF000000"/>
        <rFont val="Arial"/>
        <family val="2"/>
      </rPr>
      <t xml:space="preserve"> dirigido a todos los trabajadores expuestos al riesgo MMC/MMP, Jefaturas/Supervisores, CPHS, profesionales de prevención. El programa de formación debe incluir los siguientes tópicos:
•Riesgos derivados del manejo o manipulación manual de carga y las formas de prevenirlos;
•Información acerca de la carga que se debe manejar manualmente;
•Uso correcto de las ayudas mecánicas;
•Técnicas seguras para el manejo o manipulación manual de carga.
Las actividades de capacitación deberán realizarse en un tiempo mínimo de 2 horas y los contenidos específicos según los destinatarios de estas, están definidos en las Tablas N°13 y N° 14 de la Guía Técnica de MMC/MMP</t>
    </r>
    <r>
      <rPr>
        <b/>
        <sz val="10"/>
        <color rgb="FF000000"/>
        <rFont val="Arial"/>
        <family val="2"/>
      </rPr>
      <t xml:space="preserve"> (Capítulo 5, pag. 55-56).</t>
    </r>
  </si>
  <si>
    <t>ETAPA 2: Identificación Inicial</t>
  </si>
  <si>
    <r>
      <t xml:space="preserve">Cuenta con </t>
    </r>
    <r>
      <rPr>
        <b/>
        <sz val="10"/>
        <color rgb="FF000000"/>
        <rFont val="Arial"/>
        <family val="2"/>
      </rPr>
      <t>identificación inicial</t>
    </r>
    <r>
      <rPr>
        <sz val="10"/>
        <color rgb="FF000000"/>
        <rFont val="Arial"/>
        <family val="2"/>
      </rPr>
      <t xml:space="preserve"> de todos los puestos de trabajo de la empresa (agrupados en GES) con el N° de trabajadores diferenciados por sexo, edad y resultados de las condiciones iniciales (Herramienta Excel o equivalente) </t>
    </r>
    <r>
      <rPr>
        <b/>
        <sz val="10"/>
        <color rgb="FF000000"/>
        <rFont val="Arial"/>
        <family val="2"/>
      </rPr>
      <t>(Anexo 3, pag. 72).</t>
    </r>
    <r>
      <rPr>
        <sz val="10"/>
        <color rgb="FF000000"/>
        <rFont val="Arial"/>
        <family val="2"/>
      </rPr>
      <t xml:space="preserve">                                                                       </t>
    </r>
  </si>
  <si>
    <r>
      <t xml:space="preserve">En caso de </t>
    </r>
    <r>
      <rPr>
        <b/>
        <sz val="10"/>
        <color rgb="FF000000"/>
        <rFont val="Arial"/>
        <family val="2"/>
      </rPr>
      <t>no presentar condiciones de riesgos</t>
    </r>
    <r>
      <rPr>
        <sz val="10"/>
        <color rgb="FF000000"/>
        <rFont val="Arial"/>
        <family val="2"/>
      </rPr>
      <t xml:space="preserve"> (condición 1, 2 y/o 3 con NO), empresa envía Herramienta Excel o equivalent</t>
    </r>
    <r>
      <rPr>
        <sz val="10"/>
        <rFont val="Arial"/>
        <family val="2"/>
      </rPr>
      <t>e a protocolommc@achs.cl</t>
    </r>
    <r>
      <rPr>
        <sz val="10"/>
        <color rgb="FF000000"/>
        <rFont val="Arial"/>
        <family val="2"/>
      </rPr>
      <t xml:space="preserve"> </t>
    </r>
    <r>
      <rPr>
        <sz val="10"/>
        <rFont val="Arial"/>
        <family val="2"/>
      </rPr>
      <t>para revisión y validación de la información</t>
    </r>
    <r>
      <rPr>
        <b/>
        <sz val="10"/>
        <rFont val="Arial"/>
        <family val="2"/>
      </rPr>
      <t xml:space="preserve"> (Anexo 3, pag. 73).</t>
    </r>
  </si>
  <si>
    <r>
      <t xml:space="preserve">En caso de </t>
    </r>
    <r>
      <rPr>
        <b/>
        <sz val="10"/>
        <color rgb="FF000000"/>
        <rFont val="Arial"/>
        <family val="2"/>
      </rPr>
      <t>presentar condiciones de riesgo</t>
    </r>
    <r>
      <rPr>
        <sz val="10"/>
        <color rgb="FF000000"/>
        <rFont val="Arial"/>
        <family val="2"/>
      </rPr>
      <t xml:space="preserve"> (condición 1, 2 y/o 3 con SI), la empresa continua con la siguiente etapa</t>
    </r>
    <r>
      <rPr>
        <b/>
        <sz val="10"/>
        <color rgb="FF000000"/>
        <rFont val="Arial"/>
        <family val="2"/>
      </rPr>
      <t xml:space="preserve"> (Anexo 3, pag. 73).</t>
    </r>
  </si>
  <si>
    <t>Debe tener registro por escrito, con fecha, número de horas, participantes y relator.</t>
  </si>
  <si>
    <t>ETAPA 3: Identificación Avanzada Aceptable</t>
  </si>
  <si>
    <r>
      <t xml:space="preserve">Cuenta con </t>
    </r>
    <r>
      <rPr>
        <b/>
        <sz val="10"/>
        <color rgb="FF000000"/>
        <rFont val="Arial"/>
        <family val="2"/>
      </rPr>
      <t>identificación avanzada con condición aceptable</t>
    </r>
    <r>
      <rPr>
        <sz val="10"/>
        <color rgb="FF000000"/>
        <rFont val="Arial"/>
        <family val="2"/>
      </rPr>
      <t xml:space="preserve"> (todas las condiciones con SI) de los puestos de trabajo expuestos a MMC y/o MMP (Herramienta Excel o equivalente)</t>
    </r>
    <r>
      <rPr>
        <b/>
        <sz val="10"/>
        <color rgb="FF000000"/>
        <rFont val="Arial"/>
        <family val="2"/>
      </rPr>
      <t xml:space="preserve"> (Anexo 3, pag. 74, 78, 82).</t>
    </r>
  </si>
  <si>
    <r>
      <t xml:space="preserve">Cuenta con </t>
    </r>
    <r>
      <rPr>
        <b/>
        <sz val="10"/>
        <color rgb="FF000000"/>
        <rFont val="Arial"/>
        <family val="2"/>
      </rPr>
      <t xml:space="preserve">identificación avanzada con </t>
    </r>
    <r>
      <rPr>
        <b/>
        <sz val="10"/>
        <rFont val="Arial"/>
        <family val="2"/>
      </rPr>
      <t>condición no aceptable</t>
    </r>
    <r>
      <rPr>
        <sz val="10"/>
        <color rgb="FF000000"/>
        <rFont val="Arial"/>
        <family val="2"/>
      </rPr>
      <t xml:space="preserve"> (una o más de las condiciones con NO) en al menos un puesto de trabajo expuestos a MMC/MMP (Herramienta Excel o equivalente) </t>
    </r>
    <r>
      <rPr>
        <b/>
        <sz val="10"/>
        <color rgb="FF000000"/>
        <rFont val="Arial"/>
        <family val="2"/>
      </rPr>
      <t>(Anexo 3, pag. 74, 78, 82)</t>
    </r>
    <r>
      <rPr>
        <sz val="10"/>
        <color rgb="FF000000"/>
        <rFont val="Arial"/>
        <family val="2"/>
      </rPr>
      <t>, la empresa continua con la siguiente etapa.</t>
    </r>
  </si>
  <si>
    <t>ETAPA 4:
Identificación Avanzada Crítica</t>
  </si>
  <si>
    <r>
      <t xml:space="preserve">Cuenta con </t>
    </r>
    <r>
      <rPr>
        <b/>
        <sz val="10"/>
        <color rgb="FF000000"/>
        <rFont val="Arial"/>
        <family val="2"/>
      </rPr>
      <t>identificación avanzada de sin condición crítica</t>
    </r>
    <r>
      <rPr>
        <sz val="10"/>
        <color rgb="FF000000"/>
        <rFont val="Arial"/>
        <family val="2"/>
      </rPr>
      <t xml:space="preserve"> (todas las condiciones con NO) de los puestos de trabajo expuestos a MMC/MMP. (Herramienta Excel o equivalente). </t>
    </r>
    <r>
      <rPr>
        <b/>
        <sz val="10"/>
        <color rgb="FF000000"/>
        <rFont val="Arial"/>
        <family val="2"/>
      </rPr>
      <t>(Anexo 3, pag. 76, 80, 83).</t>
    </r>
  </si>
  <si>
    <r>
      <t xml:space="preserve">Cuenta con </t>
    </r>
    <r>
      <rPr>
        <b/>
        <sz val="10"/>
        <color rgb="FF000000"/>
        <rFont val="Arial"/>
        <family val="2"/>
      </rPr>
      <t>identificación avanzada de condición crítica</t>
    </r>
    <r>
      <rPr>
        <sz val="10"/>
        <color rgb="FF000000"/>
        <rFont val="Arial"/>
        <family val="2"/>
      </rPr>
      <t xml:space="preserve"> en al menos un puesto de trabajo expuestos a MMC y/o MMP. (Herramienta Excel o equivalente). </t>
    </r>
    <r>
      <rPr>
        <b/>
        <sz val="10"/>
        <color rgb="FF000000"/>
        <rFont val="Arial"/>
        <family val="2"/>
      </rPr>
      <t xml:space="preserve">(Anexo 3, pag. 76, 80, 83), </t>
    </r>
    <r>
      <rPr>
        <sz val="10"/>
        <color rgb="FF000000"/>
        <rFont val="Arial"/>
        <family val="2"/>
      </rPr>
      <t>la empresa continua con la siguiente etapa.</t>
    </r>
  </si>
  <si>
    <t>ETAPA 5:
Plan de Acción</t>
  </si>
  <si>
    <r>
      <rPr>
        <b/>
        <sz val="10"/>
        <color rgb="FF000000"/>
        <rFont val="Arial"/>
        <family val="2"/>
      </rPr>
      <t>Genera plan de acción</t>
    </r>
    <r>
      <rPr>
        <sz val="10"/>
        <color rgb="FF000000"/>
        <rFont val="Arial"/>
        <family val="2"/>
      </rPr>
      <t xml:space="preserve"> con medidas de control según planilla resumen </t>
    </r>
    <r>
      <rPr>
        <b/>
        <sz val="10"/>
        <color rgb="FF000000"/>
        <rFont val="Arial"/>
        <family val="2"/>
      </rPr>
      <t>(Anexo 3, Tabla N° 9)</t>
    </r>
    <r>
      <rPr>
        <sz val="10"/>
        <color rgb="FF000000"/>
        <rFont val="Arial"/>
        <family val="2"/>
      </rPr>
      <t>.</t>
    </r>
  </si>
  <si>
    <r>
      <t xml:space="preserve">Implementa y registra plan de acción con medidas de control según modelo descrito en anexo 3, tabla N° 9 de la Guía Técnica de MMC/MMP, en los puestos de trabajo con </t>
    </r>
    <r>
      <rPr>
        <b/>
        <sz val="10"/>
        <rFont val="Arial"/>
        <family val="2"/>
      </rPr>
      <t>condiciones críticas en un plazo de 60 días</t>
    </r>
    <r>
      <rPr>
        <sz val="10"/>
        <rFont val="Arial"/>
        <family val="2"/>
      </rPr>
      <t xml:space="preserve"> (hasta 180 días solo con autorización del OAL) desde la fecha de confección del plan de acción. </t>
    </r>
    <r>
      <rPr>
        <b/>
        <sz val="10"/>
        <rFont val="Arial"/>
        <family val="2"/>
      </rPr>
      <t>(Capítulo 2, pag. 20).</t>
    </r>
  </si>
  <si>
    <r>
      <t xml:space="preserve">Cuenta con tareas en </t>
    </r>
    <r>
      <rPr>
        <b/>
        <sz val="10"/>
        <color rgb="FF000000"/>
        <rFont val="Arial"/>
        <family val="2"/>
      </rPr>
      <t>sin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condición crítica, se solicita evaluación inicial o avanzada</t>
    </r>
    <r>
      <rPr>
        <sz val="10"/>
        <color rgb="FF000000"/>
        <rFont val="Arial"/>
        <family val="2"/>
      </rPr>
      <t xml:space="preserve"> al OAL (o se realiza evaluación del riesgo con metodología especifica por preofesional capacitado o especialista en ergonomía).</t>
    </r>
  </si>
  <si>
    <t>ETAPA</t>
  </si>
  <si>
    <t>% SI</t>
  </si>
  <si>
    <t>% NO</t>
  </si>
  <si>
    <t>Respuestas posibles</t>
  </si>
  <si>
    <r>
      <t xml:space="preserve">Cuenta con un </t>
    </r>
    <r>
      <rPr>
        <b/>
        <sz val="10"/>
        <rFont val="Arial"/>
        <family val="2"/>
      </rPr>
      <t>Programa de Gestión del Riesgo en MMC/MMP</t>
    </r>
    <r>
      <rPr>
        <sz val="10"/>
        <rFont val="Arial"/>
        <family val="2"/>
      </rPr>
      <t xml:space="preserve"> o carta Gantt  vinculada el Sistema de Gestion SST </t>
    </r>
    <r>
      <rPr>
        <b/>
        <sz val="10"/>
        <rFont val="Arial"/>
        <family val="2"/>
      </rPr>
      <t>(Anexo 6, pag. 260).</t>
    </r>
  </si>
  <si>
    <t>Evidencia</t>
  </si>
  <si>
    <t>Diploma curso Actualización de la Guía Técnica MMC del responsable implementación y si corresponde, CPHS y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</si>
</sst>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800080"/>
      <name val="Calibri"/>
      <family val="2"/>
    </font>
    <font>
      <u/>
      <sz val="12"/>
      <color rgb="FF0000FF"/>
      <name val="Calibri"/>
      <family val="2"/>
    </font>
    <font>
      <sz val="10"/>
      <color rgb="FF000000"/>
      <name val="Arial"/>
      <family val="2"/>
    </font>
    <font>
      <b/>
      <sz val="10"/>
      <color rgb="FF008000"/>
      <name val="Arial"/>
      <family val="2"/>
    </font>
    <font>
      <b/>
      <sz val="10"/>
      <color rgb="FF000000"/>
      <name val="Arial"/>
      <family val="2"/>
    </font>
    <font>
      <b/>
      <sz val="16"/>
      <color rgb="FF008000"/>
      <name val="Arial"/>
      <family val="2"/>
    </font>
    <font>
      <sz val="11"/>
      <color rgb="FF000000"/>
      <name val="Arial"/>
      <family val="2"/>
    </font>
    <font>
      <u/>
      <sz val="12"/>
      <color theme="10"/>
      <name val="Calibri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BF1DE"/>
        <bgColor rgb="FFEBF1DE"/>
      </patternFill>
    </fill>
    <fill>
      <patternFill patternType="solid">
        <fgColor theme="6" tint="0.79998168889431442"/>
        <bgColor rgb="FF70AD47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9" fontId="4" fillId="0" borderId="2" xfId="3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 applyBorder="1" applyAlignment="1" applyProtection="1">
      <alignment vertical="center"/>
      <protection locked="0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wrapText="1"/>
    </xf>
    <xf numFmtId="0" fontId="4" fillId="0" borderId="13" xfId="0" applyFont="1" applyBorder="1" applyAlignment="1">
      <alignment horizontal="left"/>
    </xf>
    <xf numFmtId="0" fontId="4" fillId="0" borderId="13" xfId="0" applyFont="1" applyBorder="1" applyAlignment="1">
      <alignment horizontal="left" wrapText="1"/>
    </xf>
    <xf numFmtId="0" fontId="4" fillId="2" borderId="15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0" borderId="16" xfId="0" applyFont="1" applyBorder="1"/>
    <xf numFmtId="0" fontId="6" fillId="3" borderId="17" xfId="0" applyFont="1" applyFill="1" applyBorder="1" applyAlignment="1">
      <alignment horizontal="left"/>
    </xf>
    <xf numFmtId="0" fontId="6" fillId="3" borderId="18" xfId="0" applyFont="1" applyFill="1" applyBorder="1" applyAlignme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9" fillId="0" borderId="7" xfId="4" applyFill="1" applyBorder="1" applyAlignment="1" applyProtection="1">
      <alignment horizontal="center" vertical="center"/>
      <protection locked="0"/>
    </xf>
    <xf numFmtId="0" fontId="9" fillId="0" borderId="8" xfId="4" applyFill="1" applyBorder="1" applyAlignment="1" applyProtection="1">
      <alignment horizontal="center" vertical="center"/>
      <protection locked="0"/>
    </xf>
    <xf numFmtId="0" fontId="9" fillId="0" borderId="14" xfId="4" applyFill="1" applyBorder="1" applyAlignment="1" applyProtection="1">
      <alignment horizontal="center" vertical="center"/>
      <protection locked="0"/>
    </xf>
    <xf numFmtId="0" fontId="9" fillId="0" borderId="10" xfId="4" applyFill="1" applyBorder="1" applyAlignment="1" applyProtection="1">
      <alignment horizontal="center" vertical="center"/>
      <protection locked="0"/>
    </xf>
    <xf numFmtId="0" fontId="9" fillId="0" borderId="11" xfId="4" applyFill="1" applyBorder="1" applyAlignment="1" applyProtection="1">
      <alignment horizontal="center" vertical="center"/>
      <protection locked="0"/>
    </xf>
    <xf numFmtId="0" fontId="9" fillId="0" borderId="12" xfId="4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">
    <cellStyle name="Followed Hyperlink" xfId="1"/>
    <cellStyle name="Hipervínculo" xfId="4" builtinId="8"/>
    <cellStyle name="Hyperlink" xfId="2"/>
    <cellStyle name="Normal" xfId="0" builtinId="0" customBuiltin="1"/>
    <cellStyle name="Percen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r>
              <a:rPr lang="es-CL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"/>
                <a:cs typeface=""/>
              </a:rPr>
              <a:t>Gráfico de cumplimiento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Gráfico_de_Cumplimiento!$C$2:$C$2</c:f>
              <c:strCache>
                <c:ptCount val="1"/>
                <c:pt idx="0">
                  <c:v>% SI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"/>
                    <a:cs typeface="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Gráfico_de_Cumplimiento!$B$3:$B$7</c:f>
              <c:strCache>
                <c:ptCount val="5"/>
                <c:pt idx="0">
                  <c:v>ETAPA 1: Gestion de Riesgo MMC/MMP</c:v>
                </c:pt>
                <c:pt idx="1">
                  <c:v>ETAPA 2: Identificación Inicial</c:v>
                </c:pt>
                <c:pt idx="2">
                  <c:v>ETAPA 3: Identificación Avanzada Aceptable</c:v>
                </c:pt>
                <c:pt idx="3">
                  <c:v>ETAPA 4:
Identificación Avanzada Crítica</c:v>
                </c:pt>
                <c:pt idx="4">
                  <c:v>ETAPA 5:
Plan de Acción</c:v>
                </c:pt>
              </c:strCache>
            </c:strRef>
          </c:cat>
          <c:val>
            <c:numRef>
              <c:f>Gráfico_de_Cumplimiento!$C$3:$C$7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11-4C1E-A55A-EED8B14B1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215752"/>
        <c:axId val="356213400"/>
      </c:barChart>
      <c:valAx>
        <c:axId val="356213400"/>
        <c:scaling>
          <c:orientation val="minMax"/>
          <c:max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endParaRPr lang="es-CL"/>
          </a:p>
        </c:txPr>
        <c:crossAx val="356215752"/>
        <c:crosses val="autoZero"/>
        <c:crossBetween val="between"/>
      </c:valAx>
      <c:catAx>
        <c:axId val="356215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endParaRPr lang="es-CL"/>
          </a:p>
        </c:txPr>
        <c:crossAx val="356213400"/>
        <c:crossesAt val="0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  <a:ea typeface=""/>
          <a:cs typeface="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0" cy="463911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0001250" y="161925"/>
          <a:ext cx="0" cy="46391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768163</xdr:colOff>
      <xdr:row>0</xdr:row>
      <xdr:rowOff>743776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768163" cy="743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180974</xdr:colOff>
      <xdr:row>1</xdr:row>
      <xdr:rowOff>14288</xdr:rowOff>
    </xdr:from>
    <xdr:ext cx="5387976" cy="2989261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O41"/>
  <sheetViews>
    <sheetView showGridLines="0" tabSelected="1" zoomScale="90" zoomScaleNormal="90" zoomScaleSheetLayoutView="80" workbookViewId="0">
      <selection activeCell="C36" sqref="C36"/>
    </sheetView>
  </sheetViews>
  <sheetFormatPr baseColWidth="10" defaultColWidth="11" defaultRowHeight="12.5" x14ac:dyDescent="0.25"/>
  <cols>
    <col min="1" max="1" width="1.58203125" style="1" customWidth="1"/>
    <col min="2" max="2" width="15.08203125" style="1" customWidth="1"/>
    <col min="3" max="3" width="58.58203125" style="1" customWidth="1"/>
    <col min="4" max="5" width="6.5" style="14" customWidth="1"/>
    <col min="6" max="6" width="6.5" style="1" customWidth="1"/>
    <col min="7" max="7" width="36.33203125" style="30" customWidth="1"/>
    <col min="8" max="8" width="36.33203125" style="8" customWidth="1"/>
    <col min="9" max="9" width="11" style="1"/>
    <col min="10" max="10" width="47.08203125" style="8" customWidth="1"/>
    <col min="11" max="11" width="11" style="1"/>
    <col min="12" max="12" width="11" style="1" customWidth="1"/>
    <col min="13" max="16384" width="11" style="1"/>
  </cols>
  <sheetData>
    <row r="1" spans="2:10" ht="72" customHeight="1" x14ac:dyDescent="0.25"/>
    <row r="2" spans="2:10" ht="20" x14ac:dyDescent="0.25">
      <c r="B2" s="48" t="s">
        <v>0</v>
      </c>
      <c r="C2" s="48"/>
      <c r="D2" s="48"/>
      <c r="E2" s="48"/>
      <c r="F2" s="48"/>
      <c r="G2" s="47"/>
      <c r="H2" s="47"/>
    </row>
    <row r="3" spans="2:10" ht="3.75" customHeight="1" thickBot="1" x14ac:dyDescent="0.3"/>
    <row r="4" spans="2:10" ht="13.5" hidden="1" thickBot="1" x14ac:dyDescent="0.3">
      <c r="B4" s="2"/>
      <c r="C4" s="4"/>
      <c r="D4" s="3"/>
      <c r="E4" s="3"/>
    </row>
    <row r="5" spans="2:10" customFormat="1" ht="29.25" customHeight="1" thickBot="1" x14ac:dyDescent="0.4">
      <c r="B5" s="38" t="s">
        <v>1</v>
      </c>
      <c r="C5" s="60"/>
      <c r="D5" s="61"/>
      <c r="E5" s="61"/>
      <c r="F5" s="62"/>
      <c r="G5" s="32"/>
      <c r="H5" s="32"/>
      <c r="J5" s="9"/>
    </row>
    <row r="6" spans="2:10" customFormat="1" ht="16" thickBot="1" x14ac:dyDescent="0.4">
      <c r="B6" s="39" t="s">
        <v>2</v>
      </c>
      <c r="C6" s="57"/>
      <c r="D6" s="58"/>
      <c r="E6" s="58"/>
      <c r="F6" s="59"/>
      <c r="G6" s="32"/>
      <c r="H6" s="32"/>
      <c r="J6" s="9"/>
    </row>
    <row r="7" spans="2:10" customFormat="1" ht="16" thickBot="1" x14ac:dyDescent="0.4">
      <c r="B7" s="39" t="s">
        <v>3</v>
      </c>
      <c r="C7" s="57"/>
      <c r="D7" s="58"/>
      <c r="E7" s="58"/>
      <c r="F7" s="59"/>
      <c r="G7" s="32"/>
      <c r="H7" s="32"/>
      <c r="J7" s="9"/>
    </row>
    <row r="8" spans="2:10" customFormat="1" ht="16" thickBot="1" x14ac:dyDescent="0.4">
      <c r="B8" s="39" t="s">
        <v>4</v>
      </c>
      <c r="C8" s="57"/>
      <c r="D8" s="58"/>
      <c r="E8" s="58"/>
      <c r="F8" s="59"/>
      <c r="G8" s="32"/>
      <c r="H8" s="32"/>
      <c r="J8" s="9"/>
    </row>
    <row r="9" spans="2:10" customFormat="1" ht="16" thickBot="1" x14ac:dyDescent="0.4">
      <c r="B9" s="39" t="s">
        <v>5</v>
      </c>
      <c r="C9" s="57"/>
      <c r="D9" s="58"/>
      <c r="E9" s="58"/>
      <c r="F9" s="59"/>
      <c r="G9" s="32"/>
      <c r="H9" s="32"/>
      <c r="J9" s="9"/>
    </row>
    <row r="10" spans="2:10" customFormat="1" ht="16" thickBot="1" x14ac:dyDescent="0.4">
      <c r="B10" s="40" t="s">
        <v>6</v>
      </c>
      <c r="C10" s="57"/>
      <c r="D10" s="58"/>
      <c r="E10" s="58"/>
      <c r="F10" s="59"/>
      <c r="G10" s="32"/>
      <c r="H10" s="32"/>
      <c r="J10" s="9"/>
    </row>
    <row r="11" spans="2:10" customFormat="1" ht="16" thickBot="1" x14ac:dyDescent="0.4">
      <c r="B11" s="39" t="s">
        <v>7</v>
      </c>
      <c r="C11" s="57"/>
      <c r="D11" s="58"/>
      <c r="E11" s="58"/>
      <c r="F11" s="59"/>
      <c r="G11" s="32"/>
      <c r="H11" s="32"/>
      <c r="J11" s="9"/>
    </row>
    <row r="12" spans="2:10" customFormat="1" ht="16" thickBot="1" x14ac:dyDescent="0.4">
      <c r="B12" s="39" t="s">
        <v>8</v>
      </c>
      <c r="C12" s="57"/>
      <c r="D12" s="58"/>
      <c r="E12" s="58"/>
      <c r="F12" s="59"/>
      <c r="G12" s="32"/>
      <c r="H12" s="32"/>
      <c r="J12" s="9"/>
    </row>
    <row r="13" spans="2:10" customFormat="1" ht="16" thickBot="1" x14ac:dyDescent="0.4">
      <c r="B13" s="41"/>
      <c r="C13" s="42"/>
      <c r="D13" s="43"/>
      <c r="E13" s="43"/>
      <c r="F13" s="44"/>
      <c r="G13" s="33"/>
      <c r="H13" s="34"/>
      <c r="J13" s="9"/>
    </row>
    <row r="14" spans="2:10" customFormat="1" ht="16" thickBot="1" x14ac:dyDescent="0.4">
      <c r="B14" s="45" t="s">
        <v>9</v>
      </c>
      <c r="C14" s="5"/>
      <c r="D14" s="16"/>
      <c r="E14" s="16"/>
      <c r="F14" s="46"/>
      <c r="G14" s="35"/>
      <c r="H14" s="36"/>
      <c r="J14" s="9"/>
    </row>
    <row r="15" spans="2:10" customFormat="1" ht="39" customHeight="1" thickBot="1" x14ac:dyDescent="0.4">
      <c r="B15" s="54" t="s">
        <v>10</v>
      </c>
      <c r="C15" s="55"/>
      <c r="D15" s="55"/>
      <c r="E15" s="55"/>
      <c r="F15" s="56"/>
      <c r="G15" s="37"/>
      <c r="H15" s="37"/>
      <c r="J15" s="9"/>
    </row>
    <row r="16" spans="2:10" customFormat="1" ht="15.5" x14ac:dyDescent="0.35">
      <c r="B16" s="2"/>
      <c r="C16" s="6"/>
      <c r="D16" s="15"/>
      <c r="E16" s="15"/>
      <c r="F16" s="6"/>
      <c r="G16" s="31"/>
      <c r="H16" s="17"/>
      <c r="J16" s="9"/>
    </row>
    <row r="17" spans="2:15" s="8" customFormat="1" ht="14.25" customHeight="1" x14ac:dyDescent="0.25">
      <c r="B17" s="23" t="s">
        <v>11</v>
      </c>
      <c r="C17" s="23" t="s">
        <v>12</v>
      </c>
      <c r="D17" s="23" t="s">
        <v>13</v>
      </c>
      <c r="E17" s="23" t="s">
        <v>14</v>
      </c>
      <c r="F17" s="23" t="s">
        <v>15</v>
      </c>
      <c r="G17" s="23" t="s">
        <v>49</v>
      </c>
      <c r="H17" s="23" t="s">
        <v>16</v>
      </c>
    </row>
    <row r="18" spans="2:15" s="8" customFormat="1" ht="50" x14ac:dyDescent="0.25">
      <c r="B18" s="63" t="s">
        <v>17</v>
      </c>
      <c r="C18" s="19" t="s">
        <v>18</v>
      </c>
      <c r="D18" s="10"/>
      <c r="E18" s="10" t="s">
        <v>19</v>
      </c>
      <c r="F18" s="10"/>
      <c r="G18" s="25" t="str">
        <f>IF(E18="x","Carta, correo electrónico o minuta de reunión donde se nombre a responsable de implementación firmado por gerencia / administrador de contrato"," ")</f>
        <v>Carta, correo electrónico o minuta de reunión donde se nombre a responsable de implementación firmado por gerencia / administrador de contrato</v>
      </c>
      <c r="H18" s="18"/>
    </row>
    <row r="19" spans="2:15" s="8" customFormat="1" ht="26" x14ac:dyDescent="0.25">
      <c r="B19" s="64"/>
      <c r="C19" s="19" t="s">
        <v>20</v>
      </c>
      <c r="D19" s="10"/>
      <c r="E19" s="10" t="s">
        <v>19</v>
      </c>
      <c r="F19" s="10"/>
      <c r="G19" s="25" t="str">
        <f>IF(E19="x","Documento de Asesoría MMC Etapa 1"," ")</f>
        <v>Documento de Asesoría MMC Etapa 1</v>
      </c>
      <c r="H19" s="18"/>
    </row>
    <row r="20" spans="2:15" s="8" customFormat="1" ht="72" customHeight="1" x14ac:dyDescent="0.25">
      <c r="B20" s="64"/>
      <c r="C20" s="19" t="s">
        <v>21</v>
      </c>
      <c r="D20" s="24"/>
      <c r="E20" s="24" t="s">
        <v>19</v>
      </c>
      <c r="F20" s="24"/>
      <c r="G20" s="25" t="str">
        <f>IF(E20="x","Carta gantt con etapas, plazos incluyendo en sus actividades a CPHS y Sindicato si corresponde"," ")</f>
        <v>Carta gantt con etapas, plazos incluyendo en sus actividades a CPHS y Sindicato si corresponde</v>
      </c>
      <c r="H20" s="18"/>
    </row>
    <row r="21" spans="2:15" s="8" customFormat="1" ht="65" x14ac:dyDescent="0.25">
      <c r="B21" s="64"/>
      <c r="C21" s="19" t="s">
        <v>22</v>
      </c>
      <c r="D21" s="24"/>
      <c r="E21" s="24" t="s">
        <v>19</v>
      </c>
      <c r="F21" s="24"/>
      <c r="G21" s="25" t="str">
        <f>IF(E21="x","Programa de trabajo CPHS con actividades especificas de participación en la implementación y desarrollo del Protocolo MMC/MMP"," ")</f>
        <v>Programa de trabajo CPHS con actividades especificas de participación en la implementación y desarrollo del Protocolo MMC/MMP</v>
      </c>
      <c r="H21" s="18"/>
    </row>
    <row r="22" spans="2:15" s="8" customFormat="1" ht="39" x14ac:dyDescent="0.25">
      <c r="B22" s="64"/>
      <c r="C22" s="19" t="s">
        <v>23</v>
      </c>
      <c r="D22" s="24"/>
      <c r="E22" s="24" t="s">
        <v>19</v>
      </c>
      <c r="F22" s="24"/>
      <c r="G22" s="25" t="str">
        <f>IF(E22="x","Acta de reuniones de Comité Paritario o evidencia de participación de trabajadores en las etapas indicadas"," ")</f>
        <v>Acta de reuniones de Comité Paritario o evidencia de participación de trabajadores en las etapas indicadas</v>
      </c>
      <c r="H22" s="18"/>
    </row>
    <row r="23" spans="2:15" s="7" customFormat="1" ht="26" x14ac:dyDescent="0.35">
      <c r="B23" s="64"/>
      <c r="C23" s="19" t="s">
        <v>24</v>
      </c>
      <c r="D23" s="24"/>
      <c r="E23" s="24" t="s">
        <v>19</v>
      </c>
      <c r="F23" s="24"/>
      <c r="G23" s="25" t="str">
        <f>IF(E23="x","Acta difusión, charla 5 minutos, mail masivo, video masivo, foto de afiche u otro"," ")</f>
        <v>Acta difusión, charla 5 minutos, mail masivo, video masivo, foto de afiche u otro</v>
      </c>
      <c r="H23" s="18"/>
      <c r="J23" s="9"/>
      <c r="L23" s="8"/>
    </row>
    <row r="24" spans="2:15" s="7" customFormat="1" ht="37.5" x14ac:dyDescent="0.35">
      <c r="B24" s="64"/>
      <c r="C24" s="19" t="s">
        <v>25</v>
      </c>
      <c r="D24" s="24"/>
      <c r="E24" s="24" t="s">
        <v>19</v>
      </c>
      <c r="F24" s="24"/>
      <c r="G24" s="18" t="str">
        <f>IF(E24="x","ODI identificando el riesgo MMC/MMP en los puestos de trabajos con SI en condición 1, 2 y/o 3"," ")</f>
        <v>ODI identificando el riesgo MMC/MMP en los puestos de trabajos con SI en condición 1, 2 y/o 3</v>
      </c>
      <c r="H24" s="25"/>
      <c r="J24" s="9"/>
      <c r="L24" s="8"/>
    </row>
    <row r="25" spans="2:15" s="7" customFormat="1" ht="40.5" customHeight="1" x14ac:dyDescent="0.35">
      <c r="B25" s="64"/>
      <c r="C25" s="26" t="s">
        <v>26</v>
      </c>
      <c r="D25" s="24"/>
      <c r="E25" s="24" t="s">
        <v>19</v>
      </c>
      <c r="F25" s="24"/>
      <c r="G25" s="25" t="str">
        <f>IF(E25="x","Diploma curso Actualización de la Guía Técnica MMC del responsable implementación y si corresponde, CPHS y Sindicato"," ")</f>
        <v>Diploma curso Actualización de la Guía Técnica MMC del responsable implementación y si corresponde, CPHS y Sindicato</v>
      </c>
      <c r="H25" s="25"/>
      <c r="J25" s="9"/>
      <c r="L25" s="8"/>
    </row>
    <row r="26" spans="2:15" s="7" customFormat="1" ht="164" x14ac:dyDescent="0.35">
      <c r="B26" s="64"/>
      <c r="C26" s="19" t="s">
        <v>28</v>
      </c>
      <c r="D26" s="24"/>
      <c r="E26" s="24" t="s">
        <v>19</v>
      </c>
      <c r="F26" s="24"/>
      <c r="G26" s="25" t="str">
        <f>IF(E26="x","Acta de capacitación con contenido, duración, nombre relator, medidas de control y evaluación (prueba) firmado por todos los trabajadores"," ")</f>
        <v>Acta de capacitación con contenido, duración, nombre relator, medidas de control y evaluación (prueba) firmado por todos los trabajadores</v>
      </c>
      <c r="H26" s="25"/>
      <c r="J26" s="9"/>
    </row>
    <row r="27" spans="2:15" s="7" customFormat="1" ht="50" x14ac:dyDescent="0.25">
      <c r="B27" s="65"/>
      <c r="C27" s="26" t="s">
        <v>48</v>
      </c>
      <c r="D27" s="10"/>
      <c r="E27" s="10" t="s">
        <v>19</v>
      </c>
      <c r="F27" s="10"/>
      <c r="G27" s="25" t="str">
        <f>IF(E27="x","Programa de gestión con carta gantt, fechas de difusión, contenido de capacitación, frecuencia, duración y reevaluación de los puestos de trabajo"," ")</f>
        <v>Programa de gestión con carta gantt, fechas de difusión, contenido de capacitación, frecuencia, duración y reevaluación de los puestos de trabajo</v>
      </c>
      <c r="H27" s="18"/>
      <c r="I27" s="50"/>
      <c r="J27" s="51"/>
      <c r="K27" s="51"/>
      <c r="L27" s="51"/>
      <c r="M27" s="51"/>
      <c r="N27" s="51"/>
      <c r="O27" s="51"/>
    </row>
    <row r="28" spans="2:15" s="7" customFormat="1" ht="51" x14ac:dyDescent="0.25">
      <c r="B28" s="66" t="s">
        <v>29</v>
      </c>
      <c r="C28" s="27" t="s">
        <v>30</v>
      </c>
      <c r="D28" s="10"/>
      <c r="E28" s="10" t="s">
        <v>19</v>
      </c>
      <c r="F28" s="10"/>
      <c r="G28" s="25" t="str">
        <f>IF(E28="x","Tabla de información general de la empresa y Matriz con puestos de trabajo"," ")</f>
        <v>Tabla de información general de la empresa y Matriz con puestos de trabajo</v>
      </c>
      <c r="H28" s="18"/>
      <c r="I28" s="49"/>
      <c r="J28" s="50"/>
      <c r="K28" s="50"/>
      <c r="L28" s="50"/>
      <c r="M28" s="50"/>
      <c r="N28" s="50"/>
      <c r="O28" s="50"/>
    </row>
    <row r="29" spans="2:15" s="7" customFormat="1" ht="51.5" x14ac:dyDescent="0.35">
      <c r="B29" s="66"/>
      <c r="C29" s="27" t="s">
        <v>31</v>
      </c>
      <c r="D29" s="10"/>
      <c r="E29" s="10" t="s">
        <v>19</v>
      </c>
      <c r="F29" s="10"/>
      <c r="G29" s="25" t="str">
        <f>IF(E29="x","Matriz de identificación de tareas con NO en condición 1, 2 y 3 de todos los puestos de trabajo"," ")</f>
        <v>Matriz de identificación de tareas con NO en condición 1, 2 y 3 de todos los puestos de trabajo</v>
      </c>
      <c r="H29" s="18"/>
      <c r="J29" s="9"/>
    </row>
    <row r="30" spans="2:15" s="7" customFormat="1" ht="37.5" x14ac:dyDescent="0.35">
      <c r="B30" s="66"/>
      <c r="C30" s="19" t="s">
        <v>32</v>
      </c>
      <c r="D30" s="10"/>
      <c r="E30" s="10" t="s">
        <v>19</v>
      </c>
      <c r="F30" s="10"/>
      <c r="G30" s="25" t="str">
        <f>IF(E30="x","Matriz de identificación de tareas con SI en condición 1, 2 y/o 3 en al menos un puesto de trabajo"," ")</f>
        <v>Matriz de identificación de tareas con SI en condición 1, 2 y/o 3 en al menos un puesto de trabajo</v>
      </c>
      <c r="H30" s="18"/>
      <c r="J30" s="9" t="s">
        <v>33</v>
      </c>
    </row>
    <row r="31" spans="2:15" s="7" customFormat="1" ht="52.5" customHeight="1" x14ac:dyDescent="0.35">
      <c r="B31" s="66" t="s">
        <v>34</v>
      </c>
      <c r="C31" s="19" t="s">
        <v>35</v>
      </c>
      <c r="D31" s="10"/>
      <c r="E31" s="10" t="s">
        <v>19</v>
      </c>
      <c r="F31" s="10"/>
      <c r="G31" s="25" t="str">
        <f>IF(E31="x","Documento de la Identificación Avanzada de Condición Aceptable con todas las condiciones SI en todos los puestos de trabajo"," ")</f>
        <v>Documento de la Identificación Avanzada de Condición Aceptable con todas las condiciones SI en todos los puestos de trabajo</v>
      </c>
      <c r="H31" s="18"/>
      <c r="J31" s="9" t="s">
        <v>33</v>
      </c>
    </row>
    <row r="32" spans="2:15" s="7" customFormat="1" ht="52.5" customHeight="1" x14ac:dyDescent="0.35">
      <c r="B32" s="66"/>
      <c r="C32" s="19" t="s">
        <v>36</v>
      </c>
      <c r="D32" s="24"/>
      <c r="E32" s="24" t="s">
        <v>19</v>
      </c>
      <c r="F32" s="24"/>
      <c r="G32" s="25" t="s">
        <v>50</v>
      </c>
      <c r="H32" s="25"/>
      <c r="J32" s="9"/>
    </row>
    <row r="33" spans="2:15" s="7" customFormat="1" ht="51" customHeight="1" x14ac:dyDescent="0.25">
      <c r="B33" s="63" t="s">
        <v>37</v>
      </c>
      <c r="C33" s="19" t="s">
        <v>38</v>
      </c>
      <c r="D33" s="24"/>
      <c r="E33" s="24" t="s">
        <v>19</v>
      </c>
      <c r="F33" s="24"/>
      <c r="G33" s="25" t="str">
        <f>IF(E33="x","Documento de la Identificación Avanzada de Condición Crítica con todas las condiciones NO en los puestos de trabajo"," ")</f>
        <v>Documento de la Identificación Avanzada de Condición Crítica con todas las condiciones NO en los puestos de trabajo</v>
      </c>
      <c r="H33" s="25"/>
      <c r="I33" s="50"/>
      <c r="J33" s="51"/>
      <c r="K33" s="51"/>
      <c r="L33" s="51"/>
      <c r="M33" s="51"/>
      <c r="N33" s="51"/>
      <c r="O33" s="51"/>
    </row>
    <row r="34" spans="2:15" s="7" customFormat="1" ht="56.5" customHeight="1" x14ac:dyDescent="0.25">
      <c r="B34" s="64"/>
      <c r="C34" s="19" t="s">
        <v>39</v>
      </c>
      <c r="D34" s="10"/>
      <c r="E34" s="10" t="s">
        <v>19</v>
      </c>
      <c r="F34" s="10"/>
      <c r="G34" s="25" t="str">
        <f>IF(E34="x","Documento de la Identificación Avanzada de Condición Crítica con todas las condiciones SI en los puestos de trabajo"," ")</f>
        <v>Documento de la Identificación Avanzada de Condición Crítica con todas las condiciones SI en los puestos de trabajo</v>
      </c>
      <c r="H34" s="18"/>
      <c r="I34" s="50"/>
      <c r="J34" s="51"/>
      <c r="K34" s="51"/>
      <c r="L34" s="51"/>
      <c r="M34" s="51"/>
      <c r="N34" s="51"/>
      <c r="O34" s="51"/>
    </row>
    <row r="35" spans="2:15" s="7" customFormat="1" ht="26" x14ac:dyDescent="0.25">
      <c r="B35" s="67" t="s">
        <v>40</v>
      </c>
      <c r="C35" s="19" t="s">
        <v>41</v>
      </c>
      <c r="D35" s="10"/>
      <c r="E35" s="10" t="s">
        <v>19</v>
      </c>
      <c r="F35" s="10"/>
      <c r="G35" s="25" t="str">
        <f>IF(E35="x","Plan de acción con medidas de control, plazos y firmado por gerencia"," ")</f>
        <v>Plan de acción con medidas de control, plazos y firmado por gerencia</v>
      </c>
      <c r="H35" s="18"/>
      <c r="I35" s="52"/>
      <c r="J35" s="53"/>
      <c r="K35" s="53"/>
      <c r="L35" s="53"/>
      <c r="M35" s="53"/>
      <c r="N35" s="53"/>
      <c r="O35" s="53"/>
    </row>
    <row r="36" spans="2:15" s="7" customFormat="1" ht="63" customHeight="1" x14ac:dyDescent="0.25">
      <c r="B36" s="67"/>
      <c r="C36" s="26" t="s">
        <v>42</v>
      </c>
      <c r="D36" s="24"/>
      <c r="E36" s="24" t="s">
        <v>19</v>
      </c>
      <c r="F36" s="24"/>
      <c r="G36" s="18" t="str">
        <f>IF(E36="x","Documentos acreditando la implementación de medidas de control (afiches, procedimientos, fotos de las medidas de control)"," ")</f>
        <v>Documentos acreditando la implementación de medidas de control (afiches, procedimientos, fotos de las medidas de control)</v>
      </c>
      <c r="H36" s="18"/>
      <c r="I36" s="28"/>
      <c r="J36" s="29"/>
      <c r="K36" s="29"/>
      <c r="L36" s="29"/>
      <c r="M36" s="29"/>
      <c r="N36" s="29"/>
      <c r="O36" s="29"/>
    </row>
    <row r="37" spans="2:15" s="7" customFormat="1" ht="38.5" x14ac:dyDescent="0.25">
      <c r="B37" s="67"/>
      <c r="C37" s="19" t="s">
        <v>43</v>
      </c>
      <c r="D37" s="24"/>
      <c r="E37" s="24" t="s">
        <v>19</v>
      </c>
      <c r="F37" s="24"/>
      <c r="G37" s="18" t="str">
        <f>IF(E37="x","Informe de Evaluación con método inicial o avanzado a MMC / MMP o registro de coordinación de evaluación con OAL"," ")</f>
        <v>Informe de Evaluación con método inicial o avanzado a MMC / MMP o registro de coordinación de evaluación con OAL</v>
      </c>
      <c r="H37" s="18"/>
      <c r="I37" s="28"/>
      <c r="J37" s="29"/>
      <c r="K37" s="29"/>
      <c r="L37" s="29"/>
      <c r="M37" s="29"/>
      <c r="N37" s="29"/>
      <c r="O37" s="29"/>
    </row>
    <row r="38" spans="2:15" ht="51" x14ac:dyDescent="0.25">
      <c r="B38" s="67"/>
      <c r="C38" s="19" t="s">
        <v>27</v>
      </c>
      <c r="D38" s="24"/>
      <c r="E38" s="24" t="s">
        <v>19</v>
      </c>
      <c r="F38" s="24"/>
      <c r="G38" s="18" t="str">
        <f>IF(E38="x","Certificación del profesional capacitado con un mínimo de 8 horas (si aplica método inicial) o 40 horas (si aplica método avanzado) impartido por organismos nacionales"," ")</f>
        <v>Certificación del profesional capacitado con un mínimo de 8 horas (si aplica método inicial) o 40 horas (si aplica método avanzado) impartido por organismos nacionales</v>
      </c>
      <c r="H38" s="18"/>
    </row>
    <row r="41" spans="2:15" ht="15.5" x14ac:dyDescent="0.35">
      <c r="C41"/>
    </row>
  </sheetData>
  <mergeCells count="20">
    <mergeCell ref="B18:B27"/>
    <mergeCell ref="B28:B30"/>
    <mergeCell ref="B31:B32"/>
    <mergeCell ref="B35:B38"/>
    <mergeCell ref="B2:F2"/>
    <mergeCell ref="I28:O28"/>
    <mergeCell ref="I27:O27"/>
    <mergeCell ref="I34:O34"/>
    <mergeCell ref="I35:O35"/>
    <mergeCell ref="I33:O33"/>
    <mergeCell ref="B15:F15"/>
    <mergeCell ref="C12:F12"/>
    <mergeCell ref="C11:F11"/>
    <mergeCell ref="C5:F5"/>
    <mergeCell ref="C6:F6"/>
    <mergeCell ref="C7:F7"/>
    <mergeCell ref="C8:F8"/>
    <mergeCell ref="C9:F9"/>
    <mergeCell ref="C10:F10"/>
    <mergeCell ref="B33:B34"/>
  </mergeCells>
  <pageMargins left="0.23622047244094491" right="0.23622047244094491" top="0.74803149606299213" bottom="0.74803149606299213" header="0.31496062992125984" footer="0.31496062992125984"/>
  <pageSetup scale="78" fitToWidth="0" fitToHeight="0" orientation="portrait" r:id="rId1"/>
  <rowBreaks count="1" manualBreakCount="1">
    <brk id="2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Gráfico_de_Cumplimiento!$G$3:$G$4</xm:f>
          </x14:formula1>
          <xm:sqref>D18:F38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G7"/>
  <sheetViews>
    <sheetView showGridLines="0" workbookViewId="0">
      <selection activeCell="D7" sqref="D7"/>
    </sheetView>
  </sheetViews>
  <sheetFormatPr baseColWidth="10" defaultColWidth="11" defaultRowHeight="12.5" x14ac:dyDescent="0.25"/>
  <cols>
    <col min="1" max="1" width="11" style="1" customWidth="1"/>
    <col min="2" max="2" width="26.08203125" style="14" customWidth="1"/>
    <col min="3" max="4" width="11" style="14"/>
    <col min="5" max="6" width="11" style="1"/>
    <col min="7" max="7" width="15.75" style="14" hidden="1" customWidth="1"/>
    <col min="8" max="16384" width="11" style="1"/>
  </cols>
  <sheetData>
    <row r="2" spans="2:7" ht="13" x14ac:dyDescent="0.25">
      <c r="B2" s="22" t="s">
        <v>44</v>
      </c>
      <c r="C2" s="22" t="s">
        <v>45</v>
      </c>
      <c r="D2" s="22" t="s">
        <v>46</v>
      </c>
      <c r="G2" s="10" t="s">
        <v>47</v>
      </c>
    </row>
    <row r="3" spans="2:7" s="9" customFormat="1" ht="25" x14ac:dyDescent="0.35">
      <c r="B3" s="20" t="str">
        <f>Pauta_de_Verificac!B18</f>
        <v>ETAPA 1: Gestion de Riesgo MMC/MMP</v>
      </c>
      <c r="C3" s="21">
        <f>(COUNTA(Pauta_de_Verificac!D18:D27,Pauta_de_Verificac!F18:F27))/10</f>
        <v>0</v>
      </c>
      <c r="D3" s="21">
        <f>(COUNTA(Pauta_de_Verificac!E18:E27))/10</f>
        <v>1</v>
      </c>
      <c r="G3" s="11" t="s">
        <v>19</v>
      </c>
    </row>
    <row r="4" spans="2:7" s="9" customFormat="1" ht="15.5" x14ac:dyDescent="0.35">
      <c r="B4" s="20" t="str">
        <f>Pauta_de_Verificac!B28</f>
        <v>ETAPA 2: Identificación Inicial</v>
      </c>
      <c r="C4" s="21">
        <f>(COUNTA(Pauta_de_Verificac!D28:D30,Pauta_de_Verificac!F28:F30))/3</f>
        <v>0</v>
      </c>
      <c r="D4" s="21">
        <f>(COUNTA(Pauta_de_Verificac!E28:E30))/3</f>
        <v>1</v>
      </c>
      <c r="G4" s="12"/>
    </row>
    <row r="5" spans="2:7" s="9" customFormat="1" ht="25" x14ac:dyDescent="0.35">
      <c r="B5" s="20" t="str">
        <f>Pauta_de_Verificac!B31</f>
        <v>ETAPA 3: Identificación Avanzada Aceptable</v>
      </c>
      <c r="C5" s="21">
        <f>(COUNTA(Pauta_de_Verificac!D31:D32,Pauta_de_Verificac!F31:F32))/2</f>
        <v>0</v>
      </c>
      <c r="D5" s="21">
        <f>(COUNTA(Pauta_de_Verificac!E31:E32))/2</f>
        <v>1</v>
      </c>
      <c r="G5" s="13"/>
    </row>
    <row r="6" spans="2:7" s="9" customFormat="1" ht="42" customHeight="1" x14ac:dyDescent="0.35">
      <c r="B6" s="20" t="str">
        <f>Pauta_de_Verificac!B33</f>
        <v>ETAPA 4:
Identificación Avanzada Crítica</v>
      </c>
      <c r="C6" s="21">
        <f>(COUNTA(Pauta_de_Verificac!D33:D34,Pauta_de_Verificac!F33:F34))/2</f>
        <v>0</v>
      </c>
      <c r="D6" s="21">
        <f>(COUNTA(Pauta_de_Verificac!E33:E34))/2</f>
        <v>1</v>
      </c>
      <c r="G6" s="13"/>
    </row>
    <row r="7" spans="2:7" ht="25" x14ac:dyDescent="0.25">
      <c r="B7" s="20" t="str">
        <f>Pauta_de_Verificac!B35</f>
        <v>ETAPA 5:
Plan de Acción</v>
      </c>
      <c r="C7" s="21">
        <f>(COUNTA(Pauta_de_Verificac!D35:D38,Pauta_de_Verificac!F35:F38))/4</f>
        <v>0</v>
      </c>
      <c r="D7" s="21">
        <f>(COUNTA(Pauta_de_Verificac!E35:E38))/4</f>
        <v>1</v>
      </c>
    </row>
  </sheetData>
  <pageMargins left="0.70000000000000007" right="0.70000000000000007" top="0.75" bottom="0.75" header="0.30000000000000004" footer="0.30000000000000004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596f66d-9fcd-47c4-9e6e-6dd40f4532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31D39CBC02DC4BA1ABB2F1336AE2C1" ma:contentTypeVersion="1" ma:contentTypeDescription="Crear nuevo documento." ma:contentTypeScope="" ma:versionID="d50f64fbd96db9164dc6487aa1ce8ae3">
  <xsd:schema xmlns:xsd="http://www.w3.org/2001/XMLSchema" xmlns:xs="http://www.w3.org/2001/XMLSchema" xmlns:p="http://schemas.microsoft.com/office/2006/metadata/properties" xmlns:ns2="b596f66d-9fcd-47c4-9e6e-6dd40f45329f" targetNamespace="http://schemas.microsoft.com/office/2006/metadata/properties" ma:root="true" ma:fieldsID="d4e802a798b312ab0ff1118b1282b90a" ns2:_="">
    <xsd:import namespace="b596f66d-9fcd-47c4-9e6e-6dd40f45329f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6f66d-9fcd-47c4-9e6e-6dd40f45329f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6CB65C-E8DD-4499-8A24-1E690C032CE4}"/>
</file>

<file path=customXml/itemProps2.xml><?xml version="1.0" encoding="utf-8"?>
<ds:datastoreItem xmlns:ds="http://schemas.openxmlformats.org/officeDocument/2006/customXml" ds:itemID="{7D9BCEF5-95CB-4337-905C-B05918EE3E12}"/>
</file>

<file path=customXml/itemProps3.xml><?xml version="1.0" encoding="utf-8"?>
<ds:datastoreItem xmlns:ds="http://schemas.openxmlformats.org/officeDocument/2006/customXml" ds:itemID="{2391BE2E-3F0F-4A73-9FA5-4A0E5DB040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Pauta_de_Verificac</vt:lpstr>
      <vt:lpstr>Gráfico_de_Cumplimiento</vt:lpstr>
      <vt:lpstr>Pauta_de_Verificac!Área_de_impresión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Visualogica</dc:creator>
  <cp:keywords/>
  <dc:description/>
  <cp:lastModifiedBy>Administrador</cp:lastModifiedBy>
  <cp:revision/>
  <dcterms:created xsi:type="dcterms:W3CDTF">2015-04-20T17:22:41Z</dcterms:created>
  <dcterms:modified xsi:type="dcterms:W3CDTF">2020-08-21T15:16:07Z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0x0101003531D39CBC02DC4BA1ABB2F1336AE2C1</vt:lpwstr>
  </property>
  <property fmtid="{D5CDD505-2E9C-101B-9397-08002B2CF9AE}" pid="3" name="_dlc_DocIdItemGuid">
    <vt:lpwstr>c7bf65b6-4031-4ab0-8c1e-0e69a799de11</vt:lpwstr>
  </property>
</Properties>
</file>